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4120" windowHeight="12630" tabRatio="862" firstSheet="2" activeTab="2"/>
  </bookViews>
  <sheets>
    <sheet name="TMSLZD" sheetId="1" state="hidden" r:id="rId1"/>
    <sheet name="资产负债表(旧)" sheetId="2" state="hidden" r:id="rId2"/>
    <sheet name="公车处置信息参考表" sheetId="3" r:id="rId3"/>
    <sheet name="00000000" sheetId="4" state="veryHidden" r:id="rId4"/>
    <sheet name="Sheet1" sheetId="5" r:id="rId5"/>
  </sheets>
  <definedNames>
    <definedName name="_xlnm._FilterDatabase" localSheetId="2" hidden="1">公车处置信息参考表!$A$7:$L$15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2">公车处置信息参考表!$A$1:$N$17</definedName>
    <definedName name="Print_Area_MI">#REF!</definedName>
    <definedName name="_xlnm.Print_Titles" localSheetId="2">公车处置信息参考表!$6:$7</definedName>
    <definedName name="Work_Program_By_Area_List">#REF!</definedName>
    <definedName name="전">#REF!</definedName>
    <definedName name="주택사업본부">#REF!</definedName>
    <definedName name="철구사업본부">#REF!</definedName>
    <definedName name="年初短期投资">#REF!</definedName>
    <definedName name="年初货币资金">#REF!</definedName>
    <definedName name="年初应收票据">#REF!</definedName>
  </definedNames>
  <calcPr calcId="125725" fullPrecision="0"/>
</workbook>
</file>

<file path=xl/calcChain.xml><?xml version="1.0" encoding="utf-8"?>
<calcChain xmlns="http://schemas.openxmlformats.org/spreadsheetml/2006/main">
  <c r="I46" i="2"/>
  <c r="H46"/>
  <c r="I45"/>
  <c r="H45"/>
  <c r="D45"/>
  <c r="C45"/>
  <c r="I44"/>
  <c r="H44"/>
  <c r="D40"/>
  <c r="C40"/>
  <c r="D37"/>
  <c r="C37"/>
  <c r="D36"/>
  <c r="C36"/>
  <c r="I32"/>
  <c r="H32"/>
  <c r="I30"/>
  <c r="H30"/>
  <c r="D25"/>
  <c r="C25"/>
  <c r="I21"/>
  <c r="H21"/>
</calcChain>
</file>

<file path=xl/sharedStrings.xml><?xml version="1.0" encoding="utf-8"?>
<sst xmlns="http://schemas.openxmlformats.org/spreadsheetml/2006/main" count="189" uniqueCount="168">
  <si>
    <t>返回索引页</t>
  </si>
  <si>
    <t>资产负债表</t>
  </si>
  <si>
    <t>2007年6月30日</t>
  </si>
  <si>
    <t>金额单位：人民币元</t>
  </si>
  <si>
    <t>资产</t>
  </si>
  <si>
    <t>序号</t>
  </si>
  <si>
    <t>期初数</t>
  </si>
  <si>
    <t>期末数</t>
  </si>
  <si>
    <t>备注</t>
  </si>
  <si>
    <t>负债及所有者权益</t>
  </si>
  <si>
    <t xml:space="preserve">  流动资产：</t>
  </si>
  <si>
    <t>流动负债：</t>
  </si>
  <si>
    <t xml:space="preserve">   货币资金</t>
  </si>
  <si>
    <t xml:space="preserve">   短期借款</t>
  </si>
  <si>
    <t xml:space="preserve">   短期投资</t>
  </si>
  <si>
    <t xml:space="preserve">    应付票据</t>
  </si>
  <si>
    <t xml:space="preserve">   应收票据</t>
  </si>
  <si>
    <t xml:space="preserve">   应付账款</t>
  </si>
  <si>
    <t xml:space="preserve">  应收账款</t>
  </si>
  <si>
    <t xml:space="preserve">   预收账款</t>
  </si>
  <si>
    <t xml:space="preserve">  减：坏账准备</t>
  </si>
  <si>
    <t xml:space="preserve">   代销商品款</t>
  </si>
  <si>
    <t xml:space="preserve">   应收账款净额</t>
  </si>
  <si>
    <t xml:space="preserve">   其他应付款</t>
  </si>
  <si>
    <t xml:space="preserve">   应收股利</t>
  </si>
  <si>
    <t xml:space="preserve">   应付工资</t>
  </si>
  <si>
    <t xml:space="preserve">   应收利息</t>
  </si>
  <si>
    <t xml:space="preserve">   应付福利费</t>
  </si>
  <si>
    <t xml:space="preserve">   预付账款</t>
  </si>
  <si>
    <t xml:space="preserve">   应交税金</t>
  </si>
  <si>
    <t xml:space="preserve">   应收补贴款</t>
  </si>
  <si>
    <t xml:space="preserve">   应付利润</t>
  </si>
  <si>
    <t xml:space="preserve">   其他应收款</t>
  </si>
  <si>
    <t xml:space="preserve">   其他未交款</t>
  </si>
  <si>
    <t xml:space="preserve">   预提费用</t>
  </si>
  <si>
    <t xml:space="preserve">   其他应收款净额</t>
  </si>
  <si>
    <t xml:space="preserve">   一年内到期的长期负债</t>
  </si>
  <si>
    <t xml:space="preserve">   存货</t>
  </si>
  <si>
    <t xml:space="preserve">   其他流动负债</t>
  </si>
  <si>
    <t xml:space="preserve">   待摊费用</t>
  </si>
  <si>
    <t xml:space="preserve">         流动负债合计</t>
  </si>
  <si>
    <t xml:space="preserve">    待处理流动资产净损失</t>
  </si>
  <si>
    <t xml:space="preserve">   一年内到期的长期债券投资</t>
  </si>
  <si>
    <t xml:space="preserve">   其他流动资产</t>
  </si>
  <si>
    <t xml:space="preserve">   长期借款</t>
  </si>
  <si>
    <t>流动资产合计</t>
  </si>
  <si>
    <t xml:space="preserve">   应付债券</t>
  </si>
  <si>
    <t xml:space="preserve">   长期投资</t>
  </si>
  <si>
    <t xml:space="preserve">   长期应付款</t>
  </si>
  <si>
    <t xml:space="preserve">   固定资产</t>
  </si>
  <si>
    <t xml:space="preserve">   专项应付款</t>
  </si>
  <si>
    <t xml:space="preserve">   固定资产原价</t>
  </si>
  <si>
    <t xml:space="preserve">   其他长期负债</t>
  </si>
  <si>
    <t xml:space="preserve">    减：累计折旧</t>
  </si>
  <si>
    <t xml:space="preserve">   递延税款贷项</t>
  </si>
  <si>
    <t xml:space="preserve">   固定资产减值</t>
  </si>
  <si>
    <t xml:space="preserve">         长期负债合计</t>
  </si>
  <si>
    <t xml:space="preserve">   固定资产净额</t>
  </si>
  <si>
    <t xml:space="preserve">   工程物资</t>
  </si>
  <si>
    <t xml:space="preserve">              負債合計</t>
  </si>
  <si>
    <t xml:space="preserve">   在建工程</t>
  </si>
  <si>
    <t xml:space="preserve">   固定资产清理</t>
  </si>
  <si>
    <t xml:space="preserve">   待处理固定资产净损失</t>
  </si>
  <si>
    <t>固定资产合计</t>
  </si>
  <si>
    <t xml:space="preserve">   无形资产合计</t>
  </si>
  <si>
    <t>所有者权益：</t>
  </si>
  <si>
    <t xml:space="preserve">  其中：土地使用权</t>
  </si>
  <si>
    <t xml:space="preserve">    实收资本</t>
  </si>
  <si>
    <t xml:space="preserve">        其他无形资产</t>
  </si>
  <si>
    <t xml:space="preserve">    资本公积</t>
  </si>
  <si>
    <t xml:space="preserve">   递延资产合计</t>
  </si>
  <si>
    <t xml:space="preserve">    盈余公积</t>
  </si>
  <si>
    <t xml:space="preserve">   其中：开办费</t>
  </si>
  <si>
    <t xml:space="preserve">    其中： 公益金</t>
  </si>
  <si>
    <t xml:space="preserve">        长期待摊费用</t>
  </si>
  <si>
    <t xml:space="preserve">    上级拨入资金/撥付所屬資金</t>
  </si>
  <si>
    <t xml:space="preserve">   其他长期资产</t>
  </si>
  <si>
    <t xml:space="preserve">    未分配利润</t>
  </si>
  <si>
    <t xml:space="preserve">   递延税款借项</t>
  </si>
  <si>
    <t>所有者权益合计</t>
  </si>
  <si>
    <r>
      <rPr>
        <b/>
        <sz val="10"/>
        <rFont val="Times New Roman"/>
        <family val="1"/>
      </rPr>
      <t xml:space="preserve">             </t>
    </r>
    <r>
      <rPr>
        <b/>
        <sz val="10"/>
        <rFont val="宋体"/>
        <family val="3"/>
        <charset val="134"/>
      </rPr>
      <t>资产合计</t>
    </r>
  </si>
  <si>
    <t>负债及所有者权益合计</t>
  </si>
  <si>
    <t>与总资产相差</t>
  </si>
  <si>
    <r>
      <rPr>
        <sz val="10"/>
        <rFont val="宋体"/>
        <family val="3"/>
        <charset val="134"/>
      </rPr>
      <t>填表人：</t>
    </r>
    <r>
      <rPr>
        <sz val="10"/>
        <rFont val="Times New Roman"/>
        <family val="1"/>
      </rPr>
      <t xml:space="preserve"> </t>
    </r>
  </si>
  <si>
    <t>财务主管：</t>
  </si>
  <si>
    <t>负责人：</t>
  </si>
  <si>
    <t>特别说明：以下车辆信息仅供参考，如有出入均以车辆现状展示为准，我公司概不承担瑕疵担保责任！</t>
  </si>
  <si>
    <t>车辆牌号</t>
  </si>
  <si>
    <t>单位</t>
  </si>
  <si>
    <t xml:space="preserve">车辆名称
</t>
  </si>
  <si>
    <t>规格型号</t>
  </si>
  <si>
    <t>车架号</t>
  </si>
  <si>
    <t>登记日期</t>
  </si>
  <si>
    <t>年审到期日</t>
  </si>
  <si>
    <t>保险到期日期</t>
  </si>
  <si>
    <t>已行驶里程约(公里)</t>
  </si>
  <si>
    <t>已知违章</t>
  </si>
  <si>
    <t>评估价</t>
  </si>
  <si>
    <t>参考价</t>
  </si>
  <si>
    <t>未提供</t>
  </si>
  <si>
    <t>2016.9</t>
  </si>
  <si>
    <t>雪佛兰</t>
  </si>
  <si>
    <t>2016.7</t>
  </si>
  <si>
    <t>东风牌</t>
  </si>
  <si>
    <t>桑塔纳牌</t>
  </si>
  <si>
    <t>SVW7180CEI</t>
  </si>
  <si>
    <t>状态无</t>
  </si>
  <si>
    <t>2015.11</t>
  </si>
  <si>
    <t>别克牌</t>
  </si>
  <si>
    <t>蒙迪欧</t>
  </si>
  <si>
    <t>2016.3</t>
  </si>
  <si>
    <t>4条</t>
  </si>
  <si>
    <t>6CG10</t>
  </si>
  <si>
    <t>天畅市政公司</t>
  </si>
  <si>
    <t>EQ6383LF</t>
  </si>
  <si>
    <t>LGKH32G7989190518</t>
  </si>
  <si>
    <t>2014.9.9</t>
  </si>
  <si>
    <t>2016.5.19</t>
  </si>
  <si>
    <t>6CG21</t>
  </si>
  <si>
    <t>LGKH32G7789194146</t>
  </si>
  <si>
    <t>6CG07</t>
  </si>
  <si>
    <t>市政工程维修公司</t>
  </si>
  <si>
    <t>LGKH32G7689192467</t>
  </si>
  <si>
    <t>鄂州市公安局交警支队</t>
  </si>
  <si>
    <t>鄂G00607</t>
  </si>
  <si>
    <t>中国银行业监督管理委员会鄂州监管分局</t>
  </si>
  <si>
    <t>SGM7250G</t>
  </si>
  <si>
    <t>2002.11.5</t>
  </si>
  <si>
    <t>2016.12.28</t>
  </si>
  <si>
    <t>鄂G0028警</t>
  </si>
  <si>
    <t>鄂州市公安局</t>
  </si>
  <si>
    <t>033032128933</t>
  </si>
  <si>
    <t>2003.9.12</t>
  </si>
  <si>
    <t>2016.7.20</t>
  </si>
  <si>
    <t>鄂G1K506</t>
  </si>
  <si>
    <t>EQ6362PF</t>
  </si>
  <si>
    <t>LGK022K67A9262143</t>
  </si>
  <si>
    <t>2010.7.22</t>
  </si>
  <si>
    <t>2016.4.15</t>
  </si>
  <si>
    <t>鄂G20880</t>
  </si>
  <si>
    <t>鄂州市华容区人大常委会办公室</t>
  </si>
  <si>
    <t>SGM7202SE AT</t>
  </si>
  <si>
    <t>LSGVS52Z96Y109922</t>
  </si>
  <si>
    <t>2007.4.2</t>
  </si>
  <si>
    <t>2015.4</t>
  </si>
  <si>
    <t>鄂G18055</t>
  </si>
  <si>
    <t>鄂州市工业国有资产经营公司</t>
  </si>
  <si>
    <t>GHIA-X</t>
  </si>
  <si>
    <t>22900037VJ</t>
  </si>
  <si>
    <t>2003.3.19</t>
  </si>
  <si>
    <t>2016.1.21</t>
  </si>
  <si>
    <t/>
  </si>
  <si>
    <t>Book1</t>
  </si>
  <si>
    <t>D:\MICROSOFT OFFICE\OFFICE\xlstart\Book1.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</si>
  <si>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</si>
  <si>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</si>
  <si>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</si>
  <si>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</si>
  <si>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</si>
  <si>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</si>
  <si>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</si>
  <si>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</si>
  <si>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</si>
  <si>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</si>
  <si>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公车处置信息参考表</t>
    <phoneticPr fontId="57" type="noConversion"/>
  </si>
  <si>
    <t xml:space="preserve">联系地址：鄂州市文星大道63号（老人事局四楼，玉泉大厦对面）  </t>
    <phoneticPr fontId="57" type="noConversion"/>
  </si>
  <si>
    <t xml:space="preserve">联系电话：0711-5907002、13908686693  刘先生  </t>
    <phoneticPr fontId="57" type="noConversion"/>
  </si>
  <si>
    <t>单位：元</t>
    <phoneticPr fontId="57" type="noConversion"/>
  </si>
</sst>
</file>

<file path=xl/styles.xml><?xml version="1.0" encoding="utf-8"?>
<styleSheet xmlns="http://schemas.openxmlformats.org/spreadsheetml/2006/main">
  <numFmts count="40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_ * #,##0_ ;_ * \-#,##0_ ;_ * &quot;-&quot;_ ;_ @_ "/>
    <numFmt numFmtId="178" formatCode="_-* #,##0_-;\-* #,##0_-;_-* &quot;-&quot;??_-;_-@_-"/>
    <numFmt numFmtId="179" formatCode="_-#,##0.00_-;\(#,##0.00\);_-\ \ &quot;-&quot;_-;_-@_-"/>
    <numFmt numFmtId="180" formatCode="_(&quot;$&quot;* #,##0_);_(&quot;$&quot;* \(#,##0\);_(&quot;$&quot;* &quot;-&quot;??_);_(@_)"/>
    <numFmt numFmtId="181" formatCode="_([$€-2]* #,##0.00_);_([$€-2]* \(#,##0.00\);_([$€-2]* &quot;-&quot;??_)"/>
    <numFmt numFmtId="182" formatCode="mmm/yyyy;_-\ &quot;N/A&quot;_-;_-\ &quot;-&quot;_-"/>
    <numFmt numFmtId="183" formatCode="#,##0.0"/>
    <numFmt numFmtId="184" formatCode="&quot;\&quot;#,##0;[Red]&quot;\&quot;&quot;\&quot;&quot;\&quot;&quot;\&quot;&quot;\&quot;&quot;\&quot;&quot;\&quot;\-#,##0"/>
    <numFmt numFmtId="185" formatCode="#,##0\ &quot; &quot;;\(#,##0\)\ ;&quot;—&quot;&quot; &quot;&quot; &quot;&quot; &quot;&quot; &quot;"/>
    <numFmt numFmtId="186" formatCode="_-#0&quot;.&quot;0000_-;\(#0&quot;.&quot;0000\);_-\ \ &quot;-&quot;_-;_-@_-"/>
    <numFmt numFmtId="187" formatCode="mmm/dd/yyyy;_-\ &quot;N/A&quot;_-;_-\ &quot;-&quot;_-"/>
    <numFmt numFmtId="188" formatCode="#,##0.00_ "/>
    <numFmt numFmtId="189" formatCode="_(* #,##0.00_);_(* \(#,##0.00\);_(* &quot;-&quot;??_);_(@_)"/>
    <numFmt numFmtId="190" formatCode="_-#,###.00,_-;\(#,###.00,\);_-\ \ &quot;-&quot;_-;_-@_-"/>
    <numFmt numFmtId="191" formatCode="_-#0&quot;.&quot;0,_-;\(#0&quot;.&quot;0,\);_-\ \ &quot;-&quot;_-;_-@_-"/>
    <numFmt numFmtId="192" formatCode="_-* #,##0.00&quot;￥&quot;_-;\-* #,##0.00&quot;￥&quot;_-;_-* &quot;-&quot;??&quot;￥&quot;_-;_-@_-"/>
    <numFmt numFmtId="193" formatCode="_-#,###,_-;\(#,###,\);_-\ \ &quot;-&quot;_-;_-@_-"/>
    <numFmt numFmtId="194" formatCode="#,##0;\(#,##0\)"/>
    <numFmt numFmtId="195" formatCode="mmm\ dd\,\ yy"/>
    <numFmt numFmtId="196" formatCode="0.0%"/>
    <numFmt numFmtId="197" formatCode="#,##0.00&quot;￥&quot;;\-#,##0.00&quot;￥&quot;"/>
    <numFmt numFmtId="198" formatCode="_(&quot;$&quot;* #,##0.00_);_(&quot;$&quot;* \(#,##0.00\);_(&quot;$&quot;* &quot;-&quot;??_);_(@_)"/>
    <numFmt numFmtId="199" formatCode="_(&quot;$&quot;* #,##0.0_);_(&quot;$&quot;* \(#,##0.0\);_(&quot;$&quot;* &quot;-&quot;??_);_(@_)"/>
    <numFmt numFmtId="200" formatCode="&quot;鄂G&quot;@"/>
    <numFmt numFmtId="201" formatCode="_(&quot;$&quot;* #,##0_);_(&quot;$&quot;* \(#,##0\);_(&quot;$&quot;* &quot;-&quot;_);_(@_)"/>
    <numFmt numFmtId="202" formatCode="0.000%"/>
    <numFmt numFmtId="203" formatCode="#,##0_);[Red]\(#,##0\)"/>
    <numFmt numFmtId="204" formatCode="_-* #,##0&quot;￥&quot;_-;\-* #,##0&quot;￥&quot;_-;_-* &quot;-&quot;&quot;￥&quot;_-;_-@_-"/>
    <numFmt numFmtId="205" formatCode="_-#,##0%_-;\(#,##0%\);_-\ &quot;-&quot;_-"/>
    <numFmt numFmtId="206" formatCode="#,##0.00;\(#,##0.00\)"/>
    <numFmt numFmtId="207" formatCode="mm/dd/yy_)"/>
    <numFmt numFmtId="208" formatCode="_-#,##0_-;\(#,##0\);_-\ \ &quot;-&quot;_-;_-@_-"/>
    <numFmt numFmtId="209" formatCode="&quot;$&quot;#,##0;\-&quot;$&quot;#,##0"/>
    <numFmt numFmtId="210" formatCode="_(* #,##0_);_(* \(#,##0\);_(* &quot;-&quot;_);_(@_)"/>
    <numFmt numFmtId="211" formatCode="#,##0.00&quot;￥&quot;;[Red]\-#,##0.00&quot;￥&quot;"/>
    <numFmt numFmtId="212" formatCode="yyyy&quot;年&quot;m&quot;月&quot;;@"/>
    <numFmt numFmtId="213" formatCode="0.00_);[Red]\(0.00\)"/>
  </numFmts>
  <fonts count="65">
    <font>
      <sz val="12"/>
      <name val="Times New Roman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20"/>
      <name val="方正兰亭粗黑简体"/>
      <charset val="134"/>
    </font>
    <font>
      <b/>
      <sz val="22"/>
      <name val="宋体"/>
      <family val="3"/>
      <charset val="134"/>
      <scheme val="minor"/>
    </font>
    <font>
      <sz val="22"/>
      <name val="宋体"/>
      <family val="3"/>
      <charset val="134"/>
      <scheme val="minor"/>
    </font>
    <font>
      <b/>
      <sz val="22"/>
      <color rgb="FFFF0000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color indexed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8"/>
      <name val="Times New Roman"/>
      <family val="1"/>
    </font>
    <font>
      <sz val="10"/>
      <color indexed="8"/>
      <name val="MS Sans Serif"/>
      <family val="1"/>
    </font>
    <font>
      <sz val="10"/>
      <color indexed="16"/>
      <name val="MS Serif"/>
      <family val="1"/>
    </font>
    <font>
      <sz val="12"/>
      <name val="???"/>
      <family val="1"/>
    </font>
    <font>
      <sz val="11"/>
      <name val="ＭＳ Ｐゴシック"/>
      <charset val="134"/>
    </font>
    <font>
      <sz val="12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11"/>
      <name val="Helv"/>
      <family val="2"/>
    </font>
    <font>
      <sz val="11"/>
      <name val="Times New Roman"/>
      <family val="1"/>
    </font>
    <font>
      <u val="singleAccounting"/>
      <vertAlign val="subscript"/>
      <sz val="10"/>
      <name val="Times New Roman"/>
      <family val="1"/>
    </font>
    <font>
      <b/>
      <sz val="8"/>
      <color indexed="8"/>
      <name val="Helv"/>
      <family val="2"/>
    </font>
    <font>
      <sz val="11"/>
      <name val="蹈框"/>
      <charset val="134"/>
    </font>
    <font>
      <sz val="10"/>
      <name val="MS Sans Serif"/>
      <family val="2"/>
    </font>
    <font>
      <sz val="12"/>
      <name val="바탕체"/>
      <charset val="134"/>
    </font>
    <font>
      <b/>
      <sz val="10"/>
      <name val="MS Sans Serif"/>
      <family val="2"/>
    </font>
    <font>
      <b/>
      <sz val="12"/>
      <name val="Helv"/>
      <family val="2"/>
    </font>
    <font>
      <sz val="10"/>
      <name val="MS Serif"/>
      <family val="1"/>
    </font>
    <font>
      <b/>
      <sz val="8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i/>
      <sz val="9"/>
      <name val="Times New Roman"/>
      <family val="1"/>
    </font>
    <font>
      <sz val="10"/>
      <name val="Tms Rmn"/>
      <family val="1"/>
    </font>
    <font>
      <sz val="20"/>
      <name val="Letter Gothic (W1)"/>
      <family val="1"/>
    </font>
    <font>
      <b/>
      <sz val="14"/>
      <color indexed="9"/>
      <name val="Times New Roman"/>
      <family val="1"/>
    </font>
    <font>
      <sz val="7"/>
      <name val="Small Fonts"/>
      <family val="2"/>
    </font>
    <font>
      <b/>
      <sz val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sz val="10"/>
      <name val="Helv"/>
      <family val="2"/>
    </font>
    <font>
      <sz val="12"/>
      <name val="Times New Roman"/>
      <family val="1"/>
    </font>
    <font>
      <sz val="9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华文楷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20"/>
      <color theme="1"/>
      <name val="方正兰亭粗黑简体"/>
      <charset val="134"/>
    </font>
    <font>
      <sz val="12"/>
      <color theme="1"/>
      <name val="宋体"/>
      <family val="3"/>
      <charset val="134"/>
      <scheme val="major"/>
    </font>
    <font>
      <b/>
      <sz val="26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0">
    <xf numFmtId="0" fontId="0" fillId="0" borderId="0" applyNumberFormat="0" applyFill="0" applyBorder="0" applyAlignment="0" applyProtection="0"/>
    <xf numFmtId="0" fontId="26" fillId="0" borderId="0"/>
    <xf numFmtId="0" fontId="25" fillId="0" borderId="0">
      <alignment horizontal="center" wrapText="1"/>
      <protection locked="0"/>
    </xf>
    <xf numFmtId="176" fontId="5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Alignment="0">
      <alignment horizontal="left"/>
    </xf>
    <xf numFmtId="0" fontId="56" fillId="0" borderId="0"/>
    <xf numFmtId="0" fontId="1" fillId="0" borderId="0"/>
    <xf numFmtId="0" fontId="1" fillId="0" borderId="0">
      <protection locked="0"/>
    </xf>
    <xf numFmtId="0" fontId="28" fillId="0" borderId="0"/>
    <xf numFmtId="180" fontId="16" fillId="0" borderId="0" applyFont="0" applyFill="0" applyBorder="0" applyAlignment="0" applyProtection="0"/>
    <xf numFmtId="49" fontId="19" fillId="0" borderId="0" applyProtection="0">
      <alignment horizontal="left"/>
    </xf>
    <xf numFmtId="0" fontId="1" fillId="0" borderId="0">
      <protection locked="0"/>
    </xf>
    <xf numFmtId="0" fontId="1" fillId="0" borderId="0">
      <protection locked="0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89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6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90" fontId="19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33" fillId="5" borderId="1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208" fontId="19" fillId="0" borderId="0" applyFill="0" applyBorder="0" applyProtection="0">
      <alignment horizontal="right"/>
    </xf>
    <xf numFmtId="179" fontId="19" fillId="0" borderId="0" applyFill="0" applyBorder="0" applyProtection="0">
      <alignment horizontal="right"/>
    </xf>
    <xf numFmtId="187" fontId="36" fillId="0" borderId="0" applyFill="0" applyBorder="0" applyProtection="0">
      <alignment horizontal="center"/>
    </xf>
    <xf numFmtId="182" fontId="36" fillId="0" borderId="0" applyFill="0" applyBorder="0" applyProtection="0">
      <alignment horizontal="center"/>
    </xf>
    <xf numFmtId="193" fontId="19" fillId="0" borderId="0" applyFill="0" applyBorder="0" applyProtection="0">
      <alignment horizontal="right"/>
    </xf>
    <xf numFmtId="14" fontId="25" fillId="0" borderId="0">
      <alignment horizontal="center" wrapText="1"/>
      <protection locked="0"/>
    </xf>
    <xf numFmtId="0" fontId="38" fillId="0" borderId="0"/>
    <xf numFmtId="205" fontId="47" fillId="0" borderId="0" applyFill="0" applyBorder="0" applyProtection="0">
      <alignment horizontal="right"/>
    </xf>
    <xf numFmtId="191" fontId="19" fillId="0" borderId="0" applyFill="0" applyBorder="0" applyProtection="0">
      <alignment horizontal="right"/>
    </xf>
    <xf numFmtId="186" fontId="19" fillId="0" borderId="0" applyFill="0" applyBorder="0" applyProtection="0">
      <alignment horizontal="right"/>
    </xf>
    <xf numFmtId="178" fontId="56" fillId="0" borderId="0" applyFill="0" applyBorder="0" applyAlignment="0"/>
    <xf numFmtId="0" fontId="55" fillId="0" borderId="0"/>
    <xf numFmtId="184" fontId="1" fillId="0" borderId="0"/>
    <xf numFmtId="0" fontId="32" fillId="0" borderId="0" applyFill="0" applyBorder="0">
      <alignment horizontal="right"/>
    </xf>
    <xf numFmtId="0" fontId="56" fillId="0" borderId="0" applyFill="0" applyBorder="0">
      <alignment horizontal="right"/>
    </xf>
    <xf numFmtId="0" fontId="34" fillId="0" borderId="18"/>
    <xf numFmtId="0" fontId="44" fillId="0" borderId="5">
      <alignment horizontal="center"/>
    </xf>
    <xf numFmtId="38" fontId="33" fillId="6" borderId="0" applyNumberFormat="0" applyBorder="0" applyAlignment="0" applyProtection="0"/>
    <xf numFmtId="184" fontId="1" fillId="0" borderId="0"/>
    <xf numFmtId="184" fontId="1" fillId="0" borderId="0"/>
    <xf numFmtId="202" fontId="16" fillId="0" borderId="0" applyFont="0" applyFill="0" applyBorder="0" applyAlignment="0" applyProtection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7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9" fillId="0" borderId="0"/>
    <xf numFmtId="0" fontId="43" fillId="0" borderId="0" applyNumberFormat="0" applyAlignment="0">
      <alignment horizontal="left"/>
    </xf>
    <xf numFmtId="0" fontId="46" fillId="0" borderId="0" applyNumberFormat="0" applyAlignment="0"/>
    <xf numFmtId="201" fontId="49" fillId="0" borderId="0" applyFont="0" applyFill="0" applyBorder="0" applyAlignment="0" applyProtection="0"/>
    <xf numFmtId="196" fontId="16" fillId="0" borderId="0" applyFont="0" applyFill="0" applyBorder="0" applyAlignment="0" applyProtection="0"/>
    <xf numFmtId="198" fontId="49" fillId="0" borderId="0" applyFont="0" applyFill="0" applyBorder="0" applyAlignment="0" applyProtection="0"/>
    <xf numFmtId="15" fontId="39" fillId="0" borderId="0"/>
    <xf numFmtId="181" fontId="19" fillId="0" borderId="0" applyFont="0" applyFill="0" applyBorder="0" applyAlignment="0" applyProtection="0"/>
    <xf numFmtId="0" fontId="16" fillId="0" borderId="0"/>
    <xf numFmtId="0" fontId="1" fillId="0" borderId="0">
      <protection locked="0"/>
    </xf>
    <xf numFmtId="185" fontId="35" fillId="0" borderId="0">
      <alignment horizontal="right"/>
    </xf>
    <xf numFmtId="0" fontId="1" fillId="0" borderId="0"/>
    <xf numFmtId="0" fontId="42" fillId="0" borderId="0">
      <alignment horizontal="left"/>
    </xf>
    <xf numFmtId="176" fontId="19" fillId="0" borderId="0" applyFont="0" applyFill="0" applyBorder="0" applyAlignment="0" applyProtection="0"/>
    <xf numFmtId="0" fontId="45" fillId="0" borderId="19" applyNumberFormat="0" applyAlignment="0" applyProtection="0">
      <alignment horizontal="left" vertical="center"/>
    </xf>
    <xf numFmtId="0" fontId="45" fillId="0" borderId="17">
      <alignment horizontal="left" vertical="center"/>
    </xf>
    <xf numFmtId="10" fontId="33" fillId="8" borderId="10" applyNumberFormat="0" applyBorder="0" applyAlignment="0" applyProtection="0"/>
    <xf numFmtId="197" fontId="16" fillId="9" borderId="0"/>
    <xf numFmtId="0" fontId="32" fillId="11" borderId="0" applyNumberFormat="0" applyFont="0" applyBorder="0" applyAlignment="0" applyProtection="0">
      <alignment horizontal="right"/>
    </xf>
    <xf numFmtId="38" fontId="53" fillId="0" borderId="0"/>
    <xf numFmtId="38" fontId="54" fillId="0" borderId="0"/>
    <xf numFmtId="38" fontId="31" fillId="0" borderId="0"/>
    <xf numFmtId="38" fontId="32" fillId="0" borderId="0"/>
    <xf numFmtId="0" fontId="35" fillId="0" borderId="0"/>
    <xf numFmtId="0" fontId="35" fillId="0" borderId="0"/>
    <xf numFmtId="0" fontId="56" fillId="0" borderId="0" applyFont="0" applyFill="0">
      <alignment horizontal="fill"/>
    </xf>
    <xf numFmtId="197" fontId="16" fillId="7" borderId="0"/>
    <xf numFmtId="192" fontId="16" fillId="0" borderId="0" applyFont="0" applyFill="0" applyBorder="0" applyAlignment="0" applyProtection="0"/>
    <xf numFmtId="204" fontId="16" fillId="0" borderId="0" applyFont="0" applyFill="0" applyBorder="0" applyAlignment="0" applyProtection="0"/>
    <xf numFmtId="0" fontId="19" fillId="0" borderId="0"/>
    <xf numFmtId="37" fontId="51" fillId="0" borderId="0"/>
    <xf numFmtId="39" fontId="16" fillId="0" borderId="0"/>
    <xf numFmtId="0" fontId="19" fillId="0" borderId="0"/>
    <xf numFmtId="0" fontId="19" fillId="0" borderId="0"/>
    <xf numFmtId="0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6" borderId="10"/>
    <xf numFmtId="209" fontId="48" fillId="0" borderId="0"/>
    <xf numFmtId="211" fontId="16" fillId="0" borderId="0" applyNumberFormat="0" applyFill="0" applyBorder="0" applyAlignment="0" applyProtection="0">
      <alignment horizontal="left"/>
    </xf>
    <xf numFmtId="0" fontId="50" fillId="10" borderId="0" applyNumberFormat="0"/>
    <xf numFmtId="0" fontId="52" fillId="0" borderId="10">
      <alignment horizontal="center"/>
    </xf>
    <xf numFmtId="0" fontId="52" fillId="0" borderId="0">
      <alignment horizontal="center" vertical="center"/>
    </xf>
    <xf numFmtId="0" fontId="30" fillId="0" borderId="0" applyNumberFormat="0" applyFill="0">
      <alignment horizontal="left" vertical="center"/>
    </xf>
    <xf numFmtId="0" fontId="34" fillId="0" borderId="0"/>
    <xf numFmtId="40" fontId="37" fillId="0" borderId="0" applyBorder="0">
      <alignment horizontal="right"/>
    </xf>
    <xf numFmtId="0" fontId="41" fillId="0" borderId="0" applyNumberFormat="0" applyFill="0" applyBorder="0" applyAlignment="0" applyProtection="0"/>
    <xf numFmtId="0" fontId="2" fillId="0" borderId="0" applyFill="0" applyBorder="0" applyAlignment="0"/>
    <xf numFmtId="195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207" fontId="16" fillId="0" borderId="0" applyFont="0" applyFill="0" applyBorder="0" applyAlignment="0" applyProtection="0"/>
    <xf numFmtId="0" fontId="19" fillId="0" borderId="0"/>
    <xf numFmtId="177" fontId="19" fillId="0" borderId="0" applyFont="0" applyFill="0" applyBorder="0" applyAlignment="0" applyProtection="0"/>
    <xf numFmtId="210" fontId="56" fillId="0" borderId="0" applyFont="0" applyFill="0" applyBorder="0" applyAlignment="0" applyProtection="0"/>
    <xf numFmtId="43" fontId="1" fillId="0" borderId="10" applyNumberForma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0" fillId="0" borderId="0"/>
    <xf numFmtId="0" fontId="1" fillId="0" borderId="0"/>
  </cellStyleXfs>
  <cellXfs count="120">
    <xf numFmtId="0" fontId="0" fillId="0" borderId="0" xfId="0"/>
    <xf numFmtId="0" fontId="1" fillId="0" borderId="0" xfId="139"/>
    <xf numFmtId="0" fontId="2" fillId="2" borderId="0" xfId="139" applyFont="1" applyFill="1"/>
    <xf numFmtId="0" fontId="1" fillId="2" borderId="0" xfId="139" applyFill="1"/>
    <xf numFmtId="0" fontId="1" fillId="3" borderId="1" xfId="139" applyFill="1" applyBorder="1"/>
    <xf numFmtId="0" fontId="3" fillId="4" borderId="2" xfId="139" applyFont="1" applyFill="1" applyBorder="1" applyAlignment="1">
      <alignment horizontal="center"/>
    </xf>
    <xf numFmtId="0" fontId="4" fillId="5" borderId="3" xfId="139" applyFont="1" applyFill="1" applyBorder="1" applyAlignment="1">
      <alignment horizontal="center"/>
    </xf>
    <xf numFmtId="0" fontId="3" fillId="4" borderId="3" xfId="139" applyFont="1" applyFill="1" applyBorder="1" applyAlignment="1">
      <alignment horizontal="center"/>
    </xf>
    <xf numFmtId="0" fontId="3" fillId="4" borderId="4" xfId="139" applyFont="1" applyFill="1" applyBorder="1" applyAlignment="1">
      <alignment horizontal="center"/>
    </xf>
    <xf numFmtId="0" fontId="1" fillId="3" borderId="5" xfId="139" applyFill="1" applyBorder="1"/>
    <xf numFmtId="0" fontId="1" fillId="3" borderId="6" xfId="139" applyFill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213" fontId="6" fillId="0" borderId="7" xfId="0" applyNumberFormat="1" applyFont="1" applyBorder="1" applyAlignment="1">
      <alignment vertical="center"/>
    </xf>
    <xf numFmtId="213" fontId="7" fillId="0" borderId="7" xfId="0" applyNumberFormat="1" applyFont="1" applyBorder="1" applyAlignment="1">
      <alignment horizontal="center" vertical="center" wrapText="1"/>
    </xf>
    <xf numFmtId="213" fontId="7" fillId="0" borderId="7" xfId="0" applyNumberFormat="1" applyFont="1" applyBorder="1" applyAlignment="1">
      <alignment horizontal="center" vertical="center"/>
    </xf>
    <xf numFmtId="213" fontId="7" fillId="0" borderId="7" xfId="0" applyNumberFormat="1" applyFont="1" applyBorder="1" applyAlignment="1">
      <alignment vertical="center"/>
    </xf>
    <xf numFmtId="213" fontId="8" fillId="0" borderId="7" xfId="0" applyNumberFormat="1" applyFont="1" applyBorder="1" applyAlignment="1">
      <alignment vertical="center"/>
    </xf>
    <xf numFmtId="213" fontId="6" fillId="0" borderId="7" xfId="0" applyNumberFormat="1" applyFont="1" applyBorder="1" applyAlignment="1">
      <alignment horizontal="center" vertical="center"/>
    </xf>
    <xf numFmtId="213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06" fontId="17" fillId="0" borderId="0" xfId="111" applyNumberFormat="1" applyFont="1" applyFill="1" applyAlignment="1" applyProtection="1">
      <alignment horizontal="left"/>
      <protection locked="0"/>
    </xf>
    <xf numFmtId="206" fontId="18" fillId="0" borderId="0" xfId="111" applyNumberFormat="1" applyFont="1" applyFill="1" applyAlignment="1" applyProtection="1">
      <alignment horizontal="center"/>
      <protection locked="0"/>
    </xf>
    <xf numFmtId="206" fontId="19" fillId="0" borderId="0" xfId="111" applyNumberFormat="1" applyFont="1" applyFill="1" applyAlignment="1" applyProtection="1">
      <alignment horizontal="center"/>
      <protection locked="0"/>
    </xf>
    <xf numFmtId="206" fontId="2" fillId="0" borderId="0" xfId="111" applyNumberFormat="1" applyFont="1" applyFill="1" applyAlignment="1" applyProtection="1">
      <alignment horizontal="left"/>
      <protection locked="0"/>
    </xf>
    <xf numFmtId="206" fontId="19" fillId="0" borderId="0" xfId="111" applyNumberFormat="1" applyFont="1" applyFill="1" applyAlignment="1" applyProtection="1">
      <alignment horizontal="left"/>
      <protection locked="0"/>
    </xf>
    <xf numFmtId="194" fontId="19" fillId="0" borderId="0" xfId="111" applyNumberFormat="1" applyFont="1" applyFill="1" applyAlignment="1" applyProtection="1">
      <alignment horizontal="left"/>
      <protection locked="0"/>
    </xf>
    <xf numFmtId="206" fontId="19" fillId="0" borderId="0" xfId="111" applyNumberFormat="1" applyFont="1" applyFill="1" applyAlignment="1" applyProtection="1">
      <alignment horizontal="right"/>
      <protection locked="0"/>
    </xf>
    <xf numFmtId="206" fontId="20" fillId="0" borderId="0" xfId="4" applyNumberFormat="1" applyFont="1" applyFill="1" applyBorder="1" applyAlignment="1" applyProtection="1">
      <alignment horizontal="left"/>
      <protection locked="0"/>
    </xf>
    <xf numFmtId="206" fontId="17" fillId="0" borderId="0" xfId="111" applyNumberFormat="1" applyFont="1" applyFill="1" applyBorder="1" applyAlignment="1" applyProtection="1">
      <alignment horizontal="center"/>
      <protection locked="0"/>
    </xf>
    <xf numFmtId="206" fontId="18" fillId="0" borderId="0" xfId="111" applyNumberFormat="1" applyFont="1" applyFill="1" applyAlignment="1" applyProtection="1">
      <alignment horizontal="left"/>
      <protection locked="0"/>
    </xf>
    <xf numFmtId="206" fontId="22" fillId="0" borderId="10" xfId="111" applyNumberFormat="1" applyFont="1" applyFill="1" applyBorder="1" applyAlignment="1" applyProtection="1">
      <alignment horizontal="center"/>
      <protection locked="0"/>
    </xf>
    <xf numFmtId="206" fontId="22" fillId="0" borderId="12" xfId="111" applyNumberFormat="1" applyFont="1" applyFill="1" applyBorder="1" applyAlignment="1" applyProtection="1">
      <alignment horizontal="center"/>
      <protection locked="0"/>
    </xf>
    <xf numFmtId="206" fontId="22" fillId="0" borderId="11" xfId="111" applyNumberFormat="1" applyFont="1" applyFill="1" applyBorder="1" applyAlignment="1" applyProtection="1">
      <alignment horizontal="center"/>
      <protection locked="0"/>
    </xf>
    <xf numFmtId="206" fontId="2" fillId="0" borderId="13" xfId="86" applyNumberFormat="1" applyFont="1" applyFill="1" applyBorder="1" applyAlignment="1" applyProtection="1">
      <alignment horizontal="left"/>
      <protection locked="0"/>
    </xf>
    <xf numFmtId="194" fontId="19" fillId="0" borderId="10" xfId="111" applyNumberFormat="1" applyFont="1" applyFill="1" applyBorder="1" applyAlignment="1" applyProtection="1">
      <alignment horizontal="center"/>
      <protection locked="0"/>
    </xf>
    <xf numFmtId="188" fontId="19" fillId="0" borderId="8" xfId="111" applyNumberFormat="1" applyFont="1" applyFill="1" applyBorder="1" applyAlignment="1" applyProtection="1">
      <alignment horizontal="right"/>
      <protection locked="0"/>
    </xf>
    <xf numFmtId="188" fontId="2" fillId="0" borderId="12" xfId="111" applyNumberFormat="1" applyFont="1" applyFill="1" applyBorder="1" applyAlignment="1" applyProtection="1">
      <alignment horizontal="left"/>
      <protection locked="0"/>
    </xf>
    <xf numFmtId="188" fontId="2" fillId="0" borderId="11" xfId="111" applyNumberFormat="1" applyFont="1" applyFill="1" applyBorder="1" applyAlignment="1" applyProtection="1">
      <alignment horizontal="left"/>
      <protection locked="0"/>
    </xf>
    <xf numFmtId="194" fontId="2" fillId="0" borderId="10" xfId="111" applyNumberFormat="1" applyFont="1" applyFill="1" applyBorder="1" applyAlignment="1" applyProtection="1">
      <alignment horizontal="center"/>
      <protection locked="0"/>
    </xf>
    <xf numFmtId="188" fontId="19" fillId="0" borderId="10" xfId="111" applyNumberFormat="1" applyFont="1" applyFill="1" applyBorder="1" applyAlignment="1" applyProtection="1">
      <alignment horizontal="right"/>
      <protection locked="0"/>
    </xf>
    <xf numFmtId="206" fontId="2" fillId="0" borderId="14" xfId="111" applyNumberFormat="1" applyFont="1" applyFill="1" applyBorder="1" applyAlignment="1" applyProtection="1">
      <alignment horizontal="left"/>
      <protection locked="0"/>
    </xf>
    <xf numFmtId="188" fontId="19" fillId="0" borderId="10" xfId="110" applyNumberFormat="1" applyFont="1" applyFill="1" applyBorder="1" applyAlignment="1" applyProtection="1">
      <alignment horizontal="right"/>
      <protection locked="0"/>
    </xf>
    <xf numFmtId="188" fontId="2" fillId="0" borderId="12" xfId="111" applyNumberFormat="1" applyFont="1" applyFill="1" applyBorder="1" applyAlignment="1" applyProtection="1">
      <alignment horizontal="left" vertical="center"/>
      <protection locked="0"/>
    </xf>
    <xf numFmtId="188" fontId="22" fillId="0" borderId="11" xfId="111" applyNumberFormat="1" applyFont="1" applyFill="1" applyBorder="1" applyAlignment="1" applyProtection="1">
      <alignment horizontal="left"/>
      <protection locked="0"/>
    </xf>
    <xf numFmtId="206" fontId="22" fillId="0" borderId="14" xfId="111" applyNumberFormat="1" applyFont="1" applyFill="1" applyBorder="1" applyAlignment="1" applyProtection="1">
      <alignment horizontal="center"/>
      <protection locked="0"/>
    </xf>
    <xf numFmtId="206" fontId="22" fillId="0" borderId="14" xfId="111" applyNumberFormat="1" applyFont="1" applyFill="1" applyBorder="1" applyAlignment="1" applyProtection="1">
      <alignment horizontal="left"/>
      <protection locked="0"/>
    </xf>
    <xf numFmtId="188" fontId="22" fillId="6" borderId="11" xfId="111" applyNumberFormat="1" applyFont="1" applyFill="1" applyBorder="1" applyAlignment="1" applyProtection="1">
      <alignment horizontal="left"/>
      <protection locked="0"/>
    </xf>
    <xf numFmtId="188" fontId="18" fillId="6" borderId="10" xfId="111" applyNumberFormat="1" applyFont="1" applyFill="1" applyBorder="1" applyAlignment="1" applyProtection="1">
      <alignment horizontal="right"/>
      <protection locked="0"/>
    </xf>
    <xf numFmtId="188" fontId="2" fillId="0" borderId="15" xfId="111" applyNumberFormat="1" applyFont="1" applyFill="1" applyBorder="1" applyAlignment="1" applyProtection="1">
      <alignment horizontal="left"/>
      <protection locked="0"/>
    </xf>
    <xf numFmtId="188" fontId="2" fillId="0" borderId="16" xfId="111" applyNumberFormat="1" applyFont="1" applyFill="1" applyBorder="1" applyAlignment="1" applyProtection="1">
      <alignment horizontal="left"/>
      <protection locked="0"/>
    </xf>
    <xf numFmtId="188" fontId="22" fillId="6" borderId="17" xfId="86" applyNumberFormat="1" applyFont="1" applyFill="1" applyBorder="1" applyAlignment="1" applyProtection="1">
      <alignment horizontal="left"/>
      <protection locked="0"/>
    </xf>
    <xf numFmtId="188" fontId="18" fillId="6" borderId="10" xfId="110" applyNumberFormat="1" applyFont="1" applyFill="1" applyBorder="1" applyAlignment="1" applyProtection="1">
      <alignment horizontal="right"/>
      <protection locked="0"/>
    </xf>
    <xf numFmtId="206" fontId="18" fillId="6" borderId="13" xfId="86" applyNumberFormat="1" applyFont="1" applyFill="1" applyBorder="1" applyAlignment="1" applyProtection="1">
      <alignment horizontal="left"/>
      <protection locked="0"/>
    </xf>
    <xf numFmtId="188" fontId="18" fillId="6" borderId="5" xfId="111" applyNumberFormat="1" applyFont="1" applyFill="1" applyBorder="1" applyAlignment="1" applyProtection="1">
      <alignment horizontal="right"/>
      <protection locked="0"/>
    </xf>
    <xf numFmtId="188" fontId="18" fillId="6" borderId="12" xfId="111" applyNumberFormat="1" applyFont="1" applyFill="1" applyBorder="1" applyAlignment="1" applyProtection="1">
      <alignment horizontal="left"/>
      <protection locked="0"/>
    </xf>
    <xf numFmtId="206" fontId="19" fillId="0" borderId="13" xfId="111" applyNumberFormat="1" applyFont="1" applyFill="1" applyBorder="1" applyAlignment="1" applyProtection="1">
      <alignment horizontal="left"/>
      <protection locked="0"/>
    </xf>
    <xf numFmtId="188" fontId="19" fillId="0" borderId="12" xfId="111" applyNumberFormat="1" applyFont="1" applyFill="1" applyBorder="1" applyAlignment="1" applyProtection="1">
      <alignment horizontal="left"/>
      <protection locked="0"/>
    </xf>
    <xf numFmtId="206" fontId="2" fillId="0" borderId="0" xfId="111" applyNumberFormat="1" applyFont="1" applyFill="1" applyBorder="1" applyAlignment="1" applyProtection="1">
      <alignment horizontal="left"/>
      <protection locked="0"/>
    </xf>
    <xf numFmtId="206" fontId="2" fillId="0" borderId="0" xfId="111" applyNumberFormat="1" applyFont="1" applyFill="1" applyBorder="1" applyAlignment="1" applyProtection="1">
      <alignment horizontal="right"/>
      <protection locked="0"/>
    </xf>
    <xf numFmtId="206" fontId="22" fillId="0" borderId="0" xfId="111" applyNumberFormat="1" applyFont="1" applyFill="1" applyAlignment="1" applyProtection="1">
      <alignment horizontal="left"/>
      <protection locked="0"/>
    </xf>
    <xf numFmtId="188" fontId="2" fillId="0" borderId="10" xfId="111" applyNumberFormat="1" applyFont="1" applyFill="1" applyBorder="1" applyAlignment="1" applyProtection="1">
      <alignment horizontal="left"/>
      <protection locked="0"/>
    </xf>
    <xf numFmtId="188" fontId="2" fillId="0" borderId="10" xfId="111" applyNumberFormat="1" applyFont="1" applyFill="1" applyBorder="1" applyAlignment="1" applyProtection="1">
      <alignment horizontal="left" vertical="center"/>
      <protection locked="0"/>
    </xf>
    <xf numFmtId="188" fontId="22" fillId="0" borderId="10" xfId="111" applyNumberFormat="1" applyFont="1" applyFill="1" applyBorder="1" applyAlignment="1" applyProtection="1">
      <alignment horizontal="left"/>
      <protection locked="0"/>
    </xf>
    <xf numFmtId="188" fontId="22" fillId="0" borderId="10" xfId="110" applyNumberFormat="1" applyFont="1" applyFill="1" applyBorder="1" applyAlignment="1" applyProtection="1">
      <alignment horizontal="left"/>
      <protection locked="0"/>
    </xf>
    <xf numFmtId="188" fontId="18" fillId="0" borderId="10" xfId="110" applyNumberFormat="1" applyFont="1" applyFill="1" applyBorder="1" applyAlignment="1" applyProtection="1">
      <alignment horizontal="left"/>
      <protection locked="0"/>
    </xf>
    <xf numFmtId="188" fontId="19" fillId="0" borderId="10" xfId="111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 vertical="center"/>
    </xf>
    <xf numFmtId="0" fontId="14" fillId="12" borderId="10" xfId="0" applyFont="1" applyFill="1" applyBorder="1" applyAlignment="1">
      <alignment horizontal="center" vertical="center"/>
    </xf>
    <xf numFmtId="200" fontId="15" fillId="12" borderId="10" xfId="0" applyNumberFormat="1" applyFont="1" applyFill="1" applyBorder="1" applyAlignment="1" applyProtection="1">
      <alignment horizontal="center" vertical="center"/>
    </xf>
    <xf numFmtId="0" fontId="58" fillId="12" borderId="11" xfId="0" applyNumberFormat="1" applyFont="1" applyFill="1" applyBorder="1" applyAlignment="1" applyProtection="1">
      <alignment horizontal="center" vertical="center" wrapText="1"/>
    </xf>
    <xf numFmtId="0" fontId="59" fillId="12" borderId="10" xfId="0" applyFont="1" applyFill="1" applyBorder="1" applyAlignment="1">
      <alignment horizontal="center" vertical="center"/>
    </xf>
    <xf numFmtId="0" fontId="60" fillId="12" borderId="5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 wrapText="1"/>
    </xf>
    <xf numFmtId="49" fontId="59" fillId="12" borderId="10" xfId="0" applyNumberFormat="1" applyFont="1" applyFill="1" applyBorder="1" applyAlignment="1">
      <alignment horizontal="center" vertical="center"/>
    </xf>
    <xf numFmtId="203" fontId="61" fillId="12" borderId="10" xfId="3" applyNumberFormat="1" applyFont="1" applyFill="1" applyBorder="1" applyAlignment="1">
      <alignment horizontal="center" vertical="center"/>
    </xf>
    <xf numFmtId="0" fontId="61" fillId="12" borderId="10" xfId="0" applyFont="1" applyFill="1" applyBorder="1" applyAlignment="1">
      <alignment horizontal="center" vertical="center" wrapText="1"/>
    </xf>
    <xf numFmtId="203" fontId="62" fillId="12" borderId="10" xfId="3" applyNumberFormat="1" applyFont="1" applyFill="1" applyBorder="1" applyAlignment="1">
      <alignment vertical="center"/>
    </xf>
    <xf numFmtId="0" fontId="15" fillId="12" borderId="0" xfId="0" applyFont="1" applyFill="1" applyAlignment="1">
      <alignment horizontal="center" vertical="center"/>
    </xf>
    <xf numFmtId="0" fontId="58" fillId="12" borderId="5" xfId="0" applyNumberFormat="1" applyFont="1" applyFill="1" applyBorder="1" applyAlignment="1" applyProtection="1">
      <alignment vertical="center" wrapText="1"/>
    </xf>
    <xf numFmtId="0" fontId="23" fillId="12" borderId="10" xfId="0" applyFont="1" applyFill="1" applyBorder="1" applyAlignment="1">
      <alignment horizontal="center" vertical="center" wrapText="1"/>
    </xf>
    <xf numFmtId="0" fontId="63" fillId="12" borderId="10" xfId="0" applyFont="1" applyFill="1" applyBorder="1" applyAlignment="1">
      <alignment horizontal="center" vertical="center" wrapText="1"/>
    </xf>
    <xf numFmtId="0" fontId="15" fillId="12" borderId="10" xfId="0" quotePrefix="1" applyFont="1" applyFill="1" applyBorder="1" applyAlignment="1">
      <alignment horizontal="center" vertical="center" wrapText="1"/>
    </xf>
    <xf numFmtId="0" fontId="59" fillId="12" borderId="10" xfId="0" applyNumberFormat="1" applyFont="1" applyFill="1" applyBorder="1" applyAlignment="1">
      <alignment horizontal="center" vertical="center"/>
    </xf>
    <xf numFmtId="212" fontId="59" fillId="12" borderId="10" xfId="0" applyNumberFormat="1" applyFont="1" applyFill="1" applyBorder="1" applyAlignment="1">
      <alignment horizontal="center" vertical="center"/>
    </xf>
    <xf numFmtId="0" fontId="63" fillId="12" borderId="5" xfId="0" applyFont="1" applyFill="1" applyBorder="1" applyAlignment="1">
      <alignment horizontal="center" vertical="center" wrapText="1"/>
    </xf>
    <xf numFmtId="0" fontId="59" fillId="12" borderId="5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 wrapText="1"/>
    </xf>
    <xf numFmtId="49" fontId="59" fillId="12" borderId="5" xfId="0" applyNumberFormat="1" applyFont="1" applyFill="1" applyBorder="1" applyAlignment="1">
      <alignment horizontal="center" vertical="center"/>
    </xf>
    <xf numFmtId="0" fontId="61" fillId="12" borderId="5" xfId="0" applyFont="1" applyFill="1" applyBorder="1" applyAlignment="1">
      <alignment horizontal="center" vertical="center" wrapText="1"/>
    </xf>
    <xf numFmtId="212" fontId="59" fillId="12" borderId="5" xfId="0" applyNumberFormat="1" applyFont="1" applyFill="1" applyBorder="1" applyAlignment="1">
      <alignment horizontal="center" vertical="center"/>
    </xf>
    <xf numFmtId="203" fontId="62" fillId="12" borderId="5" xfId="3" applyNumberFormat="1" applyFont="1" applyFill="1" applyBorder="1" applyAlignment="1">
      <alignment vertical="center"/>
    </xf>
    <xf numFmtId="0" fontId="60" fillId="12" borderId="10" xfId="0" applyFont="1" applyFill="1" applyBorder="1" applyAlignment="1">
      <alignment horizontal="center" vertical="center"/>
    </xf>
    <xf numFmtId="206" fontId="21" fillId="0" borderId="0" xfId="111" applyNumberFormat="1" applyFont="1" applyFill="1" applyBorder="1" applyAlignment="1" applyProtection="1">
      <alignment horizontal="center"/>
      <protection locked="0"/>
    </xf>
    <xf numFmtId="206" fontId="17" fillId="0" borderId="0" xfId="111" applyNumberFormat="1" applyFont="1" applyFill="1" applyBorder="1" applyAlignment="1" applyProtection="1">
      <alignment horizontal="center"/>
      <protection locked="0"/>
    </xf>
    <xf numFmtId="0" fontId="19" fillId="0" borderId="0" xfId="111" applyNumberFormat="1" applyFont="1" applyFill="1" applyBorder="1" applyAlignment="1" applyProtection="1">
      <alignment horizontal="center"/>
      <protection locked="0"/>
    </xf>
    <xf numFmtId="206" fontId="2" fillId="0" borderId="7" xfId="111" applyNumberFormat="1" applyFont="1" applyFill="1" applyBorder="1" applyAlignment="1" applyProtection="1">
      <alignment horizontal="left"/>
      <protection locked="0"/>
    </xf>
    <xf numFmtId="206" fontId="19" fillId="0" borderId="7" xfId="111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03" fontId="5" fillId="0" borderId="5" xfId="0" applyNumberFormat="1" applyFont="1" applyFill="1" applyBorder="1" applyAlignment="1">
      <alignment horizontal="center" vertical="center" wrapText="1"/>
    </xf>
    <xf numFmtId="203" fontId="5" fillId="0" borderId="8" xfId="0" applyNumberFormat="1" applyFont="1" applyFill="1" applyBorder="1" applyAlignment="1">
      <alignment horizontal="center" vertical="center" wrapText="1"/>
    </xf>
    <xf numFmtId="213" fontId="12" fillId="0" borderId="0" xfId="0" applyNumberFormat="1" applyFont="1" applyAlignment="1" applyProtection="1">
      <alignment horizontal="left" vertical="top"/>
      <protection locked="0"/>
    </xf>
    <xf numFmtId="213" fontId="13" fillId="0" borderId="0" xfId="0" applyNumberFormat="1" applyFont="1" applyAlignment="1" applyProtection="1">
      <alignment horizontal="left" vertical="top"/>
      <protection locked="0"/>
    </xf>
    <xf numFmtId="213" fontId="13" fillId="0" borderId="0" xfId="0" applyNumberFormat="1" applyFont="1" applyBorder="1" applyAlignment="1" applyProtection="1">
      <alignment horizontal="left" vertical="top"/>
      <protection locked="0"/>
    </xf>
    <xf numFmtId="213" fontId="13" fillId="0" borderId="0" xfId="0" applyNumberFormat="1" applyFont="1" applyBorder="1" applyAlignment="1" applyProtection="1">
      <alignment horizontal="center" vertical="top"/>
      <protection locked="0"/>
    </xf>
    <xf numFmtId="213" fontId="8" fillId="0" borderId="0" xfId="0" applyNumberFormat="1" applyFont="1" applyAlignment="1" applyProtection="1">
      <alignment horizontal="right" vertical="top"/>
      <protection locked="0"/>
    </xf>
  </cellXfs>
  <cellStyles count="140">
    <cellStyle name="??" xfId="20"/>
    <cellStyle name="?? [0]" xfId="21"/>
    <cellStyle name="??_0N-HANDLING " xfId="9"/>
    <cellStyle name="@_text" xfId="11"/>
    <cellStyle name="_(中企华)审计评估联合申报明细表.V1" xfId="23"/>
    <cellStyle name="_CBRE明细表" xfId="22"/>
    <cellStyle name="_ET_STYLE_NoName_00_" xfId="6"/>
    <cellStyle name="_KPMG original version" xfId="24"/>
    <cellStyle name="_KPMG original version_(中企华)审计评估联合申报明细表.V1" xfId="12"/>
    <cellStyle name="_KPMG original version_附件1：审计评估联合申报明细表" xfId="17"/>
    <cellStyle name="_long term loan - others 300504" xfId="13"/>
    <cellStyle name="_long term loan - others 300504_(中企华)审计评估联合申报明细表.V1" xfId="8"/>
    <cellStyle name="_long term loan - others 300504_KPMG original version" xfId="25"/>
    <cellStyle name="_long term loan - others 300504_KPMG original version_(中企华)审计评估联合申报明细表.V1" xfId="18"/>
    <cellStyle name="_long term loan - others 300504_KPMG original version_附件1：审计评估联合申报明细表" xfId="16"/>
    <cellStyle name="_long term loan - others 300504_Shenhua PBC package 050530" xfId="26"/>
    <cellStyle name="_long term loan - others 300504_Shenhua PBC package 050530_(中企华)审计评估联合申报明细表.V1" xfId="27"/>
    <cellStyle name="_long term loan - others 300504_Shenhua PBC package 050530_附件1：审计评估联合申报明细表" xfId="28"/>
    <cellStyle name="_long term loan - others 300504_附件1：审计评估联合申报明细表" xfId="30"/>
    <cellStyle name="_long term loan - others 300504_审计调查表.V3" xfId="31"/>
    <cellStyle name="_Part III.200406.Loan and Liabilities details.(Site Name)" xfId="32"/>
    <cellStyle name="_Part III.200406.Loan and Liabilities details.(Site Name)_(中企华)审计评估联合申报明细表.V1" xfId="33"/>
    <cellStyle name="_Part III.200406.Loan and Liabilities details.(Site Name)_KPMG original version" xfId="34"/>
    <cellStyle name="_Part III.200406.Loan and Liabilities details.(Site Name)_KPMG original version_(中企华)审计评估联合申报明细表.V1" xfId="35"/>
    <cellStyle name="_Part III.200406.Loan and Liabilities details.(Site Name)_KPMG original version_附件1：审计评估联合申报明细表" xfId="36"/>
    <cellStyle name="_Part III.200406.Loan and Liabilities details.(Site Name)_Shenhua PBC package 050530" xfId="15"/>
    <cellStyle name="_Part III.200406.Loan and Liabilities details.(Site Name)_Shenhua PBC package 050530_(中企华)审计评估联合申报明细表.V1" xfId="38"/>
    <cellStyle name="_Part III.200406.Loan and Liabilities details.(Site Name)_Shenhua PBC package 050530_附件1：审计评估联合申报明细表" xfId="39"/>
    <cellStyle name="_Part III.200406.Loan and Liabilities details.(Site Name)_附件1：审计评估联合申报明细表" xfId="41"/>
    <cellStyle name="_Part III.200406.Loan and Liabilities details.(Site Name)_审计调查表.V3" xfId="42"/>
    <cellStyle name="_Shenhua PBC package 050530" xfId="43"/>
    <cellStyle name="_Shenhua PBC package 050530_(中企华)审计评估联合申报明细表.V1" xfId="44"/>
    <cellStyle name="_Shenhua PBC package 050530_附件1：审计评估联合申报明细表" xfId="45"/>
    <cellStyle name="_房屋建筑评估申报表" xfId="46"/>
    <cellStyle name="_附件1：审计评估联合申报明细表" xfId="47"/>
    <cellStyle name="_审计调查表.V3" xfId="48"/>
    <cellStyle name="_文函专递0211-施工企业调查表（附件）" xfId="49"/>
    <cellStyle name="{Comma [0]}" xfId="50"/>
    <cellStyle name="{Comma}" xfId="51"/>
    <cellStyle name="{Date}" xfId="52"/>
    <cellStyle name="{Month}" xfId="53"/>
    <cellStyle name="{Percent}" xfId="57"/>
    <cellStyle name="{Thousand [0]}" xfId="54"/>
    <cellStyle name="{Thousand}" xfId="29"/>
    <cellStyle name="{Z'0000(1 dec)}" xfId="58"/>
    <cellStyle name="{Z'0000(4 dec)}" xfId="59"/>
    <cellStyle name="0,0_x000d__x000a_NA_x000d__x000a_" xfId="37"/>
    <cellStyle name="args.style" xfId="2"/>
    <cellStyle name="Calc Currency (0)" xfId="60"/>
    <cellStyle name="category" xfId="61"/>
    <cellStyle name="Column Headings" xfId="63"/>
    <cellStyle name="Column$Headings" xfId="64"/>
    <cellStyle name="Column_Title" xfId="66"/>
    <cellStyle name="Comma  - Style1" xfId="68"/>
    <cellStyle name="Comma  - Style2" xfId="69"/>
    <cellStyle name="Comma  - Style3" xfId="62"/>
    <cellStyle name="Comma  - Style4" xfId="71"/>
    <cellStyle name="Comma  - Style5" xfId="72"/>
    <cellStyle name="Comma  - Style6" xfId="73"/>
    <cellStyle name="Comma  - Style7" xfId="74"/>
    <cellStyle name="Comma  - Style8" xfId="75"/>
    <cellStyle name="Comma [0]_laroux" xfId="76"/>
    <cellStyle name="Comma_02(2003.12.31 PBC package.040304)" xfId="77"/>
    <cellStyle name="comma-d" xfId="78"/>
    <cellStyle name="Copied" xfId="79"/>
    <cellStyle name="COST1" xfId="80"/>
    <cellStyle name="Currency [0]_353HHC" xfId="81"/>
    <cellStyle name="Currency_353HHC" xfId="83"/>
    <cellStyle name="Date" xfId="84"/>
    <cellStyle name="Entered" xfId="5"/>
    <cellStyle name="entry box" xfId="40"/>
    <cellStyle name="Euro" xfId="85"/>
    <cellStyle name="e鯪9Y_x000b_" xfId="87"/>
    <cellStyle name="Format Number Column" xfId="88"/>
    <cellStyle name="gcd" xfId="89"/>
    <cellStyle name="Grey" xfId="67"/>
    <cellStyle name="HEADER" xfId="90"/>
    <cellStyle name="Header1" xfId="92"/>
    <cellStyle name="Header2" xfId="93"/>
    <cellStyle name="Input [yellow]" xfId="94"/>
    <cellStyle name="Input Cells" xfId="95"/>
    <cellStyle name="InputArea" xfId="96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Lines Fill" xfId="103"/>
    <cellStyle name="Linked Cells" xfId="104"/>
    <cellStyle name="Milliers [0]_!!!GO" xfId="105"/>
    <cellStyle name="Milliers_!!!GO" xfId="70"/>
    <cellStyle name="Model" xfId="65"/>
    <cellStyle name="Monétaire [0]_!!!GO" xfId="106"/>
    <cellStyle name="Monétaire_!!!GO" xfId="82"/>
    <cellStyle name="New Times Roman" xfId="107"/>
    <cellStyle name="no dec" xfId="108"/>
    <cellStyle name="Normal - Style1" xfId="109"/>
    <cellStyle name="Normal_0105第二套审计报表定稿" xfId="110"/>
    <cellStyle name="Normal_廣朹廣電 shenjibaobiao 31.12.2000 (revised on 7.3.02)" xfId="111"/>
    <cellStyle name="Normalny_Arkusz1" xfId="1"/>
    <cellStyle name="Œ…‹æØ‚è [0.00]_Region Orders (2)" xfId="113"/>
    <cellStyle name="Œ…‹æØ‚è_Region Orders (2)" xfId="114"/>
    <cellStyle name="per.style" xfId="55"/>
    <cellStyle name="Percent [2]" xfId="115"/>
    <cellStyle name="Percent_PICC package Sept2002 (V120021005)1" xfId="116"/>
    <cellStyle name="Prefilled" xfId="117"/>
    <cellStyle name="pricing" xfId="118"/>
    <cellStyle name="PSChar" xfId="14"/>
    <cellStyle name="RevList" xfId="119"/>
    <cellStyle name="Sheet Head" xfId="120"/>
    <cellStyle name="style" xfId="121"/>
    <cellStyle name="style1" xfId="122"/>
    <cellStyle name="style2" xfId="123"/>
    <cellStyle name="subhead" xfId="124"/>
    <cellStyle name="Subtotal" xfId="125"/>
    <cellStyle name="常规" xfId="0" builtinId="0"/>
    <cellStyle name="常规_基本情况" xfId="86"/>
    <cellStyle name="超链接" xfId="4" builtinId="8"/>
    <cellStyle name="分级显示行_1_4附件二凯旋评估表" xfId="126"/>
    <cellStyle name="公司标准表" xfId="127"/>
    <cellStyle name="콤마 [0]_BOILER-CO1" xfId="135"/>
    <cellStyle name="콤마_BOILER-CO1" xfId="136"/>
    <cellStyle name="통화 [0]_BOILER-CO1" xfId="112"/>
    <cellStyle name="통화_BOILER-CO1" xfId="137"/>
    <cellStyle name="표준_0N-HANDLING " xfId="138"/>
    <cellStyle name="표준_kc-elec system check list" xfId="139"/>
    <cellStyle name="霓付 [0]_97MBO" xfId="10"/>
    <cellStyle name="霓付_97MBO" xfId="128"/>
    <cellStyle name="烹拳 [0]_97MBO" xfId="129"/>
    <cellStyle name="烹拳_97MBO" xfId="130"/>
    <cellStyle name="普通_ 白土" xfId="131"/>
    <cellStyle name="千分位[0]_ 白土" xfId="132"/>
    <cellStyle name="千分位_ 白土" xfId="91"/>
    <cellStyle name="千位[0]_ 应交税金审定表" xfId="133"/>
    <cellStyle name="千位_ 应交税金审定表" xfId="19"/>
    <cellStyle name="千位分隔" xfId="3" builtinId="3"/>
    <cellStyle name="钎霖_laroux" xfId="56"/>
    <cellStyle name="一般_NEGS" xfId="7"/>
    <cellStyle name="资产" xfId="13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48</xdr:row>
      <xdr:rowOff>9525</xdr:rowOff>
    </xdr:to>
    <xdr:sp macro="" textlink="">
      <xdr:nvSpPr>
        <xdr:cNvPr id="83980" name="Text Box 1"/>
        <xdr:cNvSpPr txBox="1">
          <a:spLocks noChangeArrowheads="1"/>
        </xdr:cNvSpPr>
      </xdr:nvSpPr>
      <xdr:spPr>
        <a:xfrm>
          <a:off x="3276600" y="10744200"/>
          <a:ext cx="7620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136" workbookViewId="0"/>
  </sheetViews>
  <sheetFormatPr defaultColWidth="9" defaultRowHeight="15.75"/>
  <sheetData/>
  <phoneticPr fontId="5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43" sqref="H43:I43"/>
    </sheetView>
  </sheetViews>
  <sheetFormatPr defaultColWidth="7" defaultRowHeight="18" customHeight="1"/>
  <cols>
    <col min="1" max="1" width="21.375" style="29" customWidth="1"/>
    <col min="2" max="2" width="4.5" style="30" customWidth="1"/>
    <col min="3" max="4" width="17.125" style="31" customWidth="1"/>
    <col min="5" max="5" width="8.375" style="29" customWidth="1"/>
    <col min="6" max="6" width="23" style="29" customWidth="1"/>
    <col min="7" max="7" width="4.625" style="30" customWidth="1"/>
    <col min="8" max="9" width="20.5" style="31" customWidth="1"/>
    <col min="10" max="10" width="15.625" style="29" customWidth="1"/>
    <col min="11" max="16384" width="7" style="29"/>
  </cols>
  <sheetData>
    <row r="1" spans="1:10" s="25" customFormat="1" ht="18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25" customFormat="1" ht="18" customHeight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26" customFormat="1" ht="18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8" customHeight="1">
      <c r="A4" s="100" t="e">
        <v>#REF!</v>
      </c>
      <c r="B4" s="101"/>
      <c r="C4" s="101"/>
      <c r="E4" s="34"/>
      <c r="J4" s="64" t="s">
        <v>3</v>
      </c>
    </row>
    <row r="5" spans="1:10" s="27" customFormat="1" ht="18" customHeight="1">
      <c r="A5" s="35" t="s">
        <v>4</v>
      </c>
      <c r="B5" s="35" t="s">
        <v>5</v>
      </c>
      <c r="C5" s="35" t="s">
        <v>6</v>
      </c>
      <c r="D5" s="35" t="s">
        <v>7</v>
      </c>
      <c r="E5" s="36" t="s">
        <v>8</v>
      </c>
      <c r="F5" s="37" t="s">
        <v>9</v>
      </c>
      <c r="G5" s="35" t="s">
        <v>5</v>
      </c>
      <c r="H5" s="35" t="s">
        <v>6</v>
      </c>
      <c r="I5" s="35" t="s">
        <v>7</v>
      </c>
      <c r="J5" s="35" t="s">
        <v>8</v>
      </c>
    </row>
    <row r="6" spans="1:10" s="28" customFormat="1" ht="18" customHeight="1">
      <c r="A6" s="38" t="s">
        <v>10</v>
      </c>
      <c r="B6" s="39">
        <v>1</v>
      </c>
      <c r="C6" s="40"/>
      <c r="D6" s="40"/>
      <c r="E6" s="41"/>
      <c r="F6" s="42" t="s">
        <v>11</v>
      </c>
      <c r="G6" s="43">
        <v>41</v>
      </c>
      <c r="H6" s="44"/>
      <c r="I6" s="44"/>
      <c r="J6" s="65"/>
    </row>
    <row r="7" spans="1:10" s="28" customFormat="1" ht="18" customHeight="1">
      <c r="A7" s="45" t="s">
        <v>12</v>
      </c>
      <c r="B7" s="39">
        <v>2</v>
      </c>
      <c r="C7" s="46"/>
      <c r="D7" s="46"/>
      <c r="E7" s="41"/>
      <c r="F7" s="42" t="s">
        <v>13</v>
      </c>
      <c r="G7" s="43">
        <v>42</v>
      </c>
      <c r="H7" s="46"/>
      <c r="I7" s="46"/>
      <c r="J7" s="65"/>
    </row>
    <row r="8" spans="1:10" s="28" customFormat="1" ht="18" customHeight="1">
      <c r="A8" s="45" t="s">
        <v>14</v>
      </c>
      <c r="B8" s="39">
        <v>3</v>
      </c>
      <c r="C8" s="46"/>
      <c r="D8" s="46"/>
      <c r="E8" s="47"/>
      <c r="F8" s="42" t="s">
        <v>15</v>
      </c>
      <c r="G8" s="43">
        <v>45</v>
      </c>
      <c r="H8" s="46"/>
      <c r="I8" s="46"/>
      <c r="J8" s="66"/>
    </row>
    <row r="9" spans="1:10" s="28" customFormat="1" ht="18" customHeight="1">
      <c r="A9" s="45" t="s">
        <v>16</v>
      </c>
      <c r="B9" s="39">
        <v>4</v>
      </c>
      <c r="C9" s="46"/>
      <c r="D9" s="46"/>
      <c r="E9" s="47"/>
      <c r="F9" s="42" t="s">
        <v>17</v>
      </c>
      <c r="G9" s="43">
        <v>46</v>
      </c>
      <c r="H9" s="46"/>
      <c r="I9" s="46"/>
      <c r="J9" s="66"/>
    </row>
    <row r="10" spans="1:10" s="28" customFormat="1" ht="18" customHeight="1">
      <c r="A10" s="45" t="s">
        <v>18</v>
      </c>
      <c r="B10" s="39">
        <v>5</v>
      </c>
      <c r="C10" s="46"/>
      <c r="D10" s="46"/>
      <c r="E10" s="41"/>
      <c r="F10" s="42" t="s">
        <v>19</v>
      </c>
      <c r="G10" s="43">
        <v>47</v>
      </c>
      <c r="H10" s="46"/>
      <c r="I10" s="46"/>
      <c r="J10" s="65"/>
    </row>
    <row r="11" spans="1:10" s="28" customFormat="1" ht="18" customHeight="1">
      <c r="A11" s="45" t="s">
        <v>20</v>
      </c>
      <c r="B11" s="39">
        <v>6</v>
      </c>
      <c r="C11" s="46"/>
      <c r="D11" s="46"/>
      <c r="E11" s="41"/>
      <c r="F11" s="42" t="s">
        <v>21</v>
      </c>
      <c r="G11" s="43">
        <v>48</v>
      </c>
      <c r="H11" s="46"/>
      <c r="I11" s="46"/>
      <c r="J11" s="65"/>
    </row>
    <row r="12" spans="1:10" s="28" customFormat="1" ht="18" customHeight="1">
      <c r="A12" s="45" t="s">
        <v>22</v>
      </c>
      <c r="B12" s="39">
        <v>7</v>
      </c>
      <c r="C12" s="46"/>
      <c r="D12" s="46"/>
      <c r="E12" s="41"/>
      <c r="F12" s="42" t="s">
        <v>23</v>
      </c>
      <c r="G12" s="43">
        <v>49</v>
      </c>
      <c r="H12" s="46"/>
      <c r="I12" s="46"/>
      <c r="J12" s="65"/>
    </row>
    <row r="13" spans="1:10" s="28" customFormat="1" ht="18" customHeight="1">
      <c r="A13" s="45" t="s">
        <v>24</v>
      </c>
      <c r="B13" s="39">
        <v>8</v>
      </c>
      <c r="C13" s="44"/>
      <c r="D13" s="44"/>
      <c r="E13" s="41"/>
      <c r="F13" s="42" t="s">
        <v>25</v>
      </c>
      <c r="G13" s="43">
        <v>50</v>
      </c>
      <c r="H13" s="46"/>
      <c r="I13" s="46"/>
      <c r="J13" s="65"/>
    </row>
    <row r="14" spans="1:10" s="28" customFormat="1" ht="18" customHeight="1">
      <c r="A14" s="45" t="s">
        <v>26</v>
      </c>
      <c r="B14" s="39">
        <v>9</v>
      </c>
      <c r="C14" s="44"/>
      <c r="D14" s="44"/>
      <c r="E14" s="47"/>
      <c r="F14" s="42" t="s">
        <v>27</v>
      </c>
      <c r="G14" s="43">
        <v>51</v>
      </c>
      <c r="H14" s="46"/>
      <c r="I14" s="46"/>
      <c r="J14" s="66"/>
    </row>
    <row r="15" spans="1:10" s="28" customFormat="1" ht="18" customHeight="1">
      <c r="A15" s="45" t="s">
        <v>28</v>
      </c>
      <c r="B15" s="39">
        <v>10</v>
      </c>
      <c r="C15" s="44"/>
      <c r="D15" s="44"/>
      <c r="E15" s="47"/>
      <c r="F15" s="42" t="s">
        <v>29</v>
      </c>
      <c r="G15" s="43">
        <v>52</v>
      </c>
      <c r="H15" s="46"/>
      <c r="I15" s="46"/>
      <c r="J15" s="66"/>
    </row>
    <row r="16" spans="1:10" s="28" customFormat="1" ht="18" customHeight="1">
      <c r="A16" s="45" t="s">
        <v>30</v>
      </c>
      <c r="B16" s="39">
        <v>11</v>
      </c>
      <c r="C16" s="44"/>
      <c r="D16" s="44"/>
      <c r="E16" s="47"/>
      <c r="F16" s="42" t="s">
        <v>31</v>
      </c>
      <c r="G16" s="43">
        <v>53</v>
      </c>
      <c r="H16" s="46"/>
      <c r="I16" s="46"/>
      <c r="J16" s="66"/>
    </row>
    <row r="17" spans="1:10" s="28" customFormat="1" ht="18" customHeight="1">
      <c r="A17" s="45" t="s">
        <v>32</v>
      </c>
      <c r="B17" s="39">
        <v>12</v>
      </c>
      <c r="C17" s="44"/>
      <c r="D17" s="44"/>
      <c r="E17" s="47"/>
      <c r="F17" s="42" t="s">
        <v>33</v>
      </c>
      <c r="G17" s="43">
        <v>54</v>
      </c>
      <c r="H17" s="46"/>
      <c r="I17" s="46"/>
      <c r="J17" s="66"/>
    </row>
    <row r="18" spans="1:10" s="28" customFormat="1" ht="18" customHeight="1">
      <c r="A18" s="45" t="s">
        <v>20</v>
      </c>
      <c r="B18" s="39">
        <v>13</v>
      </c>
      <c r="C18" s="44"/>
      <c r="D18" s="44"/>
      <c r="E18" s="47"/>
      <c r="F18" s="42" t="s">
        <v>34</v>
      </c>
      <c r="G18" s="43">
        <v>52</v>
      </c>
      <c r="H18" s="46"/>
      <c r="I18" s="46"/>
      <c r="J18" s="66"/>
    </row>
    <row r="19" spans="1:10" s="28" customFormat="1" ht="18" customHeight="1">
      <c r="A19" s="45" t="s">
        <v>35</v>
      </c>
      <c r="B19" s="39">
        <v>14</v>
      </c>
      <c r="C19" s="46"/>
      <c r="D19" s="46"/>
      <c r="E19" s="47"/>
      <c r="F19" s="42" t="s">
        <v>36</v>
      </c>
      <c r="G19" s="43">
        <v>53</v>
      </c>
      <c r="H19" s="46"/>
      <c r="I19" s="46"/>
      <c r="J19" s="66"/>
    </row>
    <row r="20" spans="1:10" s="28" customFormat="1" ht="18" customHeight="1">
      <c r="A20" s="45" t="s">
        <v>37</v>
      </c>
      <c r="B20" s="39">
        <v>15</v>
      </c>
      <c r="C20" s="44"/>
      <c r="D20" s="44"/>
      <c r="E20" s="47"/>
      <c r="F20" s="42" t="s">
        <v>38</v>
      </c>
      <c r="G20" s="43">
        <v>54</v>
      </c>
      <c r="H20" s="46"/>
      <c r="I20" s="46"/>
      <c r="J20" s="66"/>
    </row>
    <row r="21" spans="1:10" s="28" customFormat="1" ht="18" customHeight="1">
      <c r="A21" s="45" t="s">
        <v>39</v>
      </c>
      <c r="B21" s="39">
        <v>16</v>
      </c>
      <c r="C21" s="44"/>
      <c r="D21" s="44"/>
      <c r="E21" s="47"/>
      <c r="F21" s="48" t="s">
        <v>40</v>
      </c>
      <c r="G21" s="43">
        <v>55</v>
      </c>
      <c r="H21" s="46">
        <f>SUM(H7:H20)</f>
        <v>0</v>
      </c>
      <c r="I21" s="46">
        <f>SUM(I7:I20)</f>
        <v>0</v>
      </c>
      <c r="J21" s="66"/>
    </row>
    <row r="22" spans="1:10" s="28" customFormat="1" ht="18" customHeight="1">
      <c r="A22" s="45" t="s">
        <v>41</v>
      </c>
      <c r="B22" s="39">
        <v>17</v>
      </c>
      <c r="C22" s="44"/>
      <c r="D22" s="44"/>
      <c r="E22" s="47"/>
      <c r="F22" s="42"/>
      <c r="G22" s="43"/>
      <c r="H22" s="46"/>
      <c r="I22" s="46"/>
      <c r="J22" s="65"/>
    </row>
    <row r="23" spans="1:10" s="28" customFormat="1" ht="18" customHeight="1">
      <c r="A23" s="45" t="s">
        <v>42</v>
      </c>
      <c r="B23" s="39">
        <v>18</v>
      </c>
      <c r="C23" s="44"/>
      <c r="D23" s="44"/>
      <c r="E23" s="47"/>
      <c r="F23" s="42"/>
      <c r="G23" s="43"/>
      <c r="H23" s="46"/>
      <c r="I23" s="46"/>
      <c r="J23" s="66"/>
    </row>
    <row r="24" spans="1:10" s="28" customFormat="1" ht="18" customHeight="1">
      <c r="A24" s="45" t="s">
        <v>43</v>
      </c>
      <c r="B24" s="39">
        <v>19</v>
      </c>
      <c r="C24" s="44"/>
      <c r="D24" s="44"/>
      <c r="E24" s="47"/>
      <c r="F24" s="42" t="s">
        <v>44</v>
      </c>
      <c r="G24" s="43">
        <v>56</v>
      </c>
      <c r="H24" s="46"/>
      <c r="I24" s="46"/>
      <c r="J24" s="66"/>
    </row>
    <row r="25" spans="1:10" s="28" customFormat="1" ht="18" customHeight="1">
      <c r="A25" s="49" t="s">
        <v>45</v>
      </c>
      <c r="B25" s="39">
        <v>20</v>
      </c>
      <c r="C25" s="44">
        <f>SUM(C7:C9,C12:C16,C19:C24)</f>
        <v>0</v>
      </c>
      <c r="D25" s="44">
        <f>SUM(D7:D9,D12:D16,D19:D24)</f>
        <v>0</v>
      </c>
      <c r="E25" s="47"/>
      <c r="F25" s="42" t="s">
        <v>46</v>
      </c>
      <c r="G25" s="43">
        <v>57</v>
      </c>
      <c r="H25" s="46"/>
      <c r="I25" s="46"/>
      <c r="J25" s="66"/>
    </row>
    <row r="26" spans="1:10" s="28" customFormat="1" ht="18" customHeight="1">
      <c r="A26" s="50" t="s">
        <v>47</v>
      </c>
      <c r="B26" s="39">
        <v>21</v>
      </c>
      <c r="C26" s="44"/>
      <c r="D26" s="44"/>
      <c r="E26" s="47"/>
      <c r="F26" s="42" t="s">
        <v>48</v>
      </c>
      <c r="G26" s="43">
        <v>58</v>
      </c>
      <c r="H26" s="46"/>
      <c r="I26" s="46"/>
      <c r="J26" s="65"/>
    </row>
    <row r="27" spans="1:10" s="28" customFormat="1" ht="18" customHeight="1">
      <c r="A27" s="45" t="s">
        <v>49</v>
      </c>
      <c r="B27" s="39">
        <v>22</v>
      </c>
      <c r="C27" s="44"/>
      <c r="D27" s="44"/>
      <c r="E27" s="47"/>
      <c r="F27" s="42" t="s">
        <v>50</v>
      </c>
      <c r="G27" s="43">
        <v>59</v>
      </c>
      <c r="H27" s="46"/>
      <c r="I27" s="46"/>
      <c r="J27" s="65"/>
    </row>
    <row r="28" spans="1:10" s="28" customFormat="1" ht="18" customHeight="1">
      <c r="A28" s="45" t="s">
        <v>51</v>
      </c>
      <c r="B28" s="39">
        <v>23</v>
      </c>
      <c r="C28" s="44"/>
      <c r="D28" s="44"/>
      <c r="E28" s="41"/>
      <c r="F28" s="42" t="s">
        <v>52</v>
      </c>
      <c r="G28" s="43">
        <v>60</v>
      </c>
      <c r="H28" s="44"/>
      <c r="I28" s="44"/>
      <c r="J28" s="65"/>
    </row>
    <row r="29" spans="1:10" s="28" customFormat="1" ht="18" customHeight="1">
      <c r="A29" s="45" t="s">
        <v>53</v>
      </c>
      <c r="B29" s="39">
        <v>24</v>
      </c>
      <c r="C29" s="44"/>
      <c r="D29" s="44"/>
      <c r="E29" s="41"/>
      <c r="F29" s="42" t="s">
        <v>54</v>
      </c>
      <c r="G29" s="43">
        <v>61</v>
      </c>
      <c r="H29" s="44"/>
      <c r="I29" s="44"/>
      <c r="J29" s="65"/>
    </row>
    <row r="30" spans="1:10" s="28" customFormat="1" ht="18" customHeight="1">
      <c r="A30" s="45" t="s">
        <v>55</v>
      </c>
      <c r="B30" s="39">
        <v>25</v>
      </c>
      <c r="C30" s="44"/>
      <c r="D30" s="44"/>
      <c r="E30" s="41"/>
      <c r="F30" s="48" t="s">
        <v>56</v>
      </c>
      <c r="G30" s="43">
        <v>62</v>
      </c>
      <c r="H30" s="46">
        <f>SUM(H24:H29)</f>
        <v>0</v>
      </c>
      <c r="I30" s="46">
        <f>SUM(I24:I29)</f>
        <v>0</v>
      </c>
      <c r="J30" s="65"/>
    </row>
    <row r="31" spans="1:10" s="28" customFormat="1" ht="18" customHeight="1">
      <c r="A31" s="45" t="s">
        <v>57</v>
      </c>
      <c r="B31" s="39">
        <v>26</v>
      </c>
      <c r="C31" s="44"/>
      <c r="D31" s="44"/>
      <c r="E31" s="41"/>
      <c r="F31" s="42"/>
      <c r="G31" s="43"/>
      <c r="H31" s="46"/>
      <c r="I31" s="46"/>
      <c r="J31" s="65"/>
    </row>
    <row r="32" spans="1:10" s="28" customFormat="1" ht="18" customHeight="1">
      <c r="A32" s="45" t="s">
        <v>58</v>
      </c>
      <c r="B32" s="39">
        <v>27</v>
      </c>
      <c r="C32" s="44"/>
      <c r="D32" s="44"/>
      <c r="E32" s="41"/>
      <c r="F32" s="51" t="s">
        <v>59</v>
      </c>
      <c r="G32" s="43">
        <v>63</v>
      </c>
      <c r="H32" s="52">
        <f>H21+H30</f>
        <v>0</v>
      </c>
      <c r="I32" s="52">
        <f>I21+I30</f>
        <v>0</v>
      </c>
      <c r="J32" s="67"/>
    </row>
    <row r="33" spans="1:10" s="28" customFormat="1" ht="18" customHeight="1">
      <c r="A33" s="45" t="s">
        <v>60</v>
      </c>
      <c r="B33" s="39">
        <v>28</v>
      </c>
      <c r="C33" s="44"/>
      <c r="D33" s="44"/>
      <c r="E33" s="41"/>
      <c r="F33" s="42"/>
      <c r="G33" s="43"/>
      <c r="H33" s="46"/>
      <c r="I33" s="46"/>
      <c r="J33" s="65"/>
    </row>
    <row r="34" spans="1:10" s="28" customFormat="1" ht="18" customHeight="1">
      <c r="A34" s="45" t="s">
        <v>61</v>
      </c>
      <c r="B34" s="39">
        <v>29</v>
      </c>
      <c r="C34" s="44"/>
      <c r="D34" s="44"/>
      <c r="E34" s="41"/>
      <c r="F34" s="42"/>
      <c r="G34" s="43"/>
      <c r="H34" s="46"/>
      <c r="I34" s="46"/>
      <c r="J34" s="65"/>
    </row>
    <row r="35" spans="1:10" s="28" customFormat="1" ht="18" customHeight="1">
      <c r="A35" s="45" t="s">
        <v>62</v>
      </c>
      <c r="B35" s="39">
        <v>30</v>
      </c>
      <c r="C35" s="44"/>
      <c r="D35" s="44"/>
      <c r="E35" s="47"/>
      <c r="F35" s="42"/>
      <c r="G35" s="43"/>
      <c r="H35" s="46"/>
      <c r="I35" s="46"/>
      <c r="J35" s="65"/>
    </row>
    <row r="36" spans="1:10" s="28" customFormat="1" ht="18" customHeight="1">
      <c r="A36" s="49" t="s">
        <v>63</v>
      </c>
      <c r="B36" s="39">
        <v>31</v>
      </c>
      <c r="C36" s="44">
        <f>SUM(C31,C32,C33,C34,C35)</f>
        <v>0</v>
      </c>
      <c r="D36" s="44">
        <f>SUM(D31,D32,D33,D34,D35)</f>
        <v>0</v>
      </c>
      <c r="E36" s="47"/>
      <c r="F36" s="42"/>
      <c r="G36" s="43"/>
      <c r="H36" s="46"/>
      <c r="I36" s="46"/>
      <c r="J36" s="65"/>
    </row>
    <row r="37" spans="1:10" s="28" customFormat="1" ht="18" customHeight="1">
      <c r="A37" s="50" t="s">
        <v>64</v>
      </c>
      <c r="B37" s="39">
        <v>32</v>
      </c>
      <c r="C37" s="44">
        <f>SUM(C38:C39)</f>
        <v>0</v>
      </c>
      <c r="D37" s="44">
        <f>SUM(D38:D39)</f>
        <v>0</v>
      </c>
      <c r="E37" s="47"/>
      <c r="F37" s="42" t="s">
        <v>65</v>
      </c>
      <c r="G37" s="43">
        <v>64</v>
      </c>
      <c r="H37" s="44"/>
      <c r="I37" s="44"/>
      <c r="J37" s="65"/>
    </row>
    <row r="38" spans="1:10" s="28" customFormat="1" ht="18" customHeight="1">
      <c r="A38" s="45" t="s">
        <v>66</v>
      </c>
      <c r="B38" s="39">
        <v>33</v>
      </c>
      <c r="C38" s="44"/>
      <c r="D38" s="44"/>
      <c r="E38" s="47"/>
      <c r="F38" s="42" t="s">
        <v>67</v>
      </c>
      <c r="G38" s="43">
        <v>65</v>
      </c>
      <c r="H38" s="46"/>
      <c r="I38" s="46"/>
      <c r="J38" s="65"/>
    </row>
    <row r="39" spans="1:10" s="28" customFormat="1" ht="18" customHeight="1">
      <c r="A39" s="45" t="s">
        <v>68</v>
      </c>
      <c r="B39" s="39">
        <v>34</v>
      </c>
      <c r="C39" s="44"/>
      <c r="D39" s="44"/>
      <c r="E39" s="41"/>
      <c r="F39" s="42" t="s">
        <v>69</v>
      </c>
      <c r="G39" s="43">
        <v>66</v>
      </c>
      <c r="H39" s="46"/>
      <c r="I39" s="46"/>
      <c r="J39" s="65"/>
    </row>
    <row r="40" spans="1:10" s="28" customFormat="1" ht="18" customHeight="1">
      <c r="A40" s="50" t="s">
        <v>70</v>
      </c>
      <c r="B40" s="39">
        <v>35</v>
      </c>
      <c r="C40" s="44">
        <f>SUM(C41:C42)</f>
        <v>0</v>
      </c>
      <c r="D40" s="44">
        <f>SUM(D41:D42)</f>
        <v>0</v>
      </c>
      <c r="E40" s="41"/>
      <c r="F40" s="42" t="s">
        <v>71</v>
      </c>
      <c r="G40" s="43">
        <v>67</v>
      </c>
      <c r="H40" s="44"/>
      <c r="I40" s="44"/>
      <c r="J40" s="65"/>
    </row>
    <row r="41" spans="1:10" s="28" customFormat="1" ht="18" customHeight="1">
      <c r="A41" s="45" t="s">
        <v>72</v>
      </c>
      <c r="B41" s="39">
        <v>36</v>
      </c>
      <c r="C41" s="44"/>
      <c r="D41" s="44"/>
      <c r="E41" s="53"/>
      <c r="F41" s="42" t="s">
        <v>73</v>
      </c>
      <c r="G41" s="43">
        <v>68</v>
      </c>
      <c r="H41" s="46"/>
      <c r="I41" s="46"/>
      <c r="J41" s="66"/>
    </row>
    <row r="42" spans="1:10" s="28" customFormat="1" ht="18" customHeight="1">
      <c r="A42" s="45" t="s">
        <v>74</v>
      </c>
      <c r="B42" s="39">
        <v>37</v>
      </c>
      <c r="C42" s="44"/>
      <c r="D42" s="44"/>
      <c r="E42" s="41"/>
      <c r="F42" s="54" t="s">
        <v>75</v>
      </c>
      <c r="G42" s="43">
        <v>69</v>
      </c>
      <c r="H42" s="46"/>
      <c r="I42" s="46"/>
      <c r="J42" s="66"/>
    </row>
    <row r="43" spans="1:10" s="28" customFormat="1" ht="18" customHeight="1">
      <c r="A43" s="45" t="s">
        <v>76</v>
      </c>
      <c r="B43" s="39">
        <v>38</v>
      </c>
      <c r="C43" s="44"/>
      <c r="D43" s="44"/>
      <c r="E43" s="41"/>
      <c r="F43" s="42" t="s">
        <v>77</v>
      </c>
      <c r="G43" s="43">
        <v>70</v>
      </c>
      <c r="H43" s="46"/>
      <c r="I43" s="46"/>
      <c r="J43" s="66"/>
    </row>
    <row r="44" spans="1:10" s="28" customFormat="1" ht="18" customHeight="1">
      <c r="A44" s="45" t="s">
        <v>78</v>
      </c>
      <c r="B44" s="39">
        <v>39</v>
      </c>
      <c r="C44" s="44"/>
      <c r="D44" s="44"/>
      <c r="E44" s="41"/>
      <c r="F44" s="55" t="s">
        <v>79</v>
      </c>
      <c r="G44" s="43">
        <v>71</v>
      </c>
      <c r="H44" s="56">
        <f>SUM(H38:H43)-H41</f>
        <v>0</v>
      </c>
      <c r="I44" s="56">
        <f>SUM(I38:I43)-I41</f>
        <v>0</v>
      </c>
      <c r="J44" s="68"/>
    </row>
    <row r="45" spans="1:10" ht="18" customHeight="1">
      <c r="A45" s="57" t="s">
        <v>80</v>
      </c>
      <c r="B45" s="39">
        <v>40</v>
      </c>
      <c r="C45" s="58">
        <f>C25+C26+C36+C37+C40+C43+C44</f>
        <v>0</v>
      </c>
      <c r="D45" s="58">
        <f>D25+D26+D36+D37+D40+D43+D44</f>
        <v>0</v>
      </c>
      <c r="E45" s="59"/>
      <c r="F45" s="55" t="s">
        <v>81</v>
      </c>
      <c r="G45" s="39">
        <v>72</v>
      </c>
      <c r="H45" s="56">
        <f>H32+H44</f>
        <v>0</v>
      </c>
      <c r="I45" s="56">
        <f>I32+I44</f>
        <v>0</v>
      </c>
      <c r="J45" s="69"/>
    </row>
    <row r="46" spans="1:10" ht="18" customHeight="1">
      <c r="A46" s="60"/>
      <c r="B46" s="39"/>
      <c r="C46" s="44"/>
      <c r="D46" s="44"/>
      <c r="E46" s="61"/>
      <c r="F46" s="42" t="s">
        <v>82</v>
      </c>
      <c r="G46" s="39">
        <v>73</v>
      </c>
      <c r="H46" s="44">
        <f>H45-C45</f>
        <v>0</v>
      </c>
      <c r="I46" s="44">
        <f>I45-D45</f>
        <v>0</v>
      </c>
      <c r="J46" s="70"/>
    </row>
    <row r="47" spans="1:10" ht="18" customHeight="1">
      <c r="C47" s="62" t="s">
        <v>83</v>
      </c>
      <c r="D47" s="29"/>
      <c r="E47" s="28" t="s">
        <v>84</v>
      </c>
      <c r="H47" s="63" t="s">
        <v>85</v>
      </c>
      <c r="I47" s="29"/>
    </row>
  </sheetData>
  <mergeCells count="3">
    <mergeCell ref="A2:J2"/>
    <mergeCell ref="A3:J3"/>
    <mergeCell ref="A4:C4"/>
  </mergeCells>
  <phoneticPr fontId="57" type="noConversion"/>
  <hyperlinks>
    <hyperlink ref="A1" location="索引目录!C4" display="返回索引页"/>
  </hyperlinks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zoomScale="80" zoomScaleNormal="80" workbookViewId="0">
      <pane ySplit="7" topLeftCell="A9" activePane="bottomLeft" state="frozen"/>
      <selection pane="bottomLeft" sqref="A1:N17"/>
    </sheetView>
  </sheetViews>
  <sheetFormatPr defaultColWidth="12.875" defaultRowHeight="23.1" customHeight="1"/>
  <cols>
    <col min="1" max="1" width="4.625" style="11" customWidth="1"/>
    <col min="2" max="2" width="12.75" style="11" customWidth="1"/>
    <col min="3" max="3" width="13.375" style="12" customWidth="1"/>
    <col min="4" max="4" width="14.75" style="11" customWidth="1"/>
    <col min="5" max="5" width="16.25" style="13" customWidth="1"/>
    <col min="6" max="6" width="19.625" style="13" customWidth="1"/>
    <col min="7" max="7" width="14.875" style="13" customWidth="1"/>
    <col min="8" max="8" width="14.125" style="14" customWidth="1"/>
    <col min="9" max="9" width="15.25" style="14" customWidth="1"/>
    <col min="10" max="10" width="13.375" style="14" customWidth="1"/>
    <col min="11" max="11" width="12.875" style="14" customWidth="1"/>
    <col min="12" max="12" width="16.25" style="15" hidden="1" customWidth="1"/>
    <col min="13" max="13" width="14.25" style="15" customWidth="1"/>
    <col min="14" max="14" width="19.125" style="16" customWidth="1"/>
    <col min="15" max="15" width="18.875" style="11" customWidth="1"/>
    <col min="16" max="16384" width="12.875" style="11"/>
  </cols>
  <sheetData>
    <row r="1" spans="1:14" ht="23.1" customHeight="1">
      <c r="A1" s="109" t="s">
        <v>164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30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33" customHeight="1">
      <c r="A3" s="115" t="s">
        <v>86</v>
      </c>
      <c r="B3" s="116"/>
      <c r="C3" s="116"/>
      <c r="D3" s="116"/>
      <c r="E3" s="117"/>
      <c r="F3" s="118"/>
      <c r="G3" s="117"/>
      <c r="H3" s="117"/>
      <c r="I3" s="117"/>
      <c r="J3" s="117"/>
      <c r="K3" s="117"/>
      <c r="L3" s="116"/>
      <c r="M3" s="116"/>
      <c r="N3" s="118"/>
    </row>
    <row r="4" spans="1:14" s="71" customFormat="1" ht="30" customHeight="1">
      <c r="A4" s="119" t="s">
        <v>167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81.75" hidden="1" customHeight="1">
      <c r="A5" s="17"/>
      <c r="B5" s="17"/>
      <c r="C5" s="18"/>
      <c r="D5" s="17"/>
      <c r="E5" s="19"/>
      <c r="F5" s="19"/>
      <c r="G5" s="20"/>
      <c r="H5" s="21"/>
      <c r="I5" s="21"/>
      <c r="J5" s="21"/>
      <c r="K5" s="21"/>
      <c r="L5" s="22"/>
      <c r="M5" s="23"/>
    </row>
    <row r="6" spans="1:14" s="24" customFormat="1" ht="19.5" customHeight="1">
      <c r="A6" s="105" t="s">
        <v>5</v>
      </c>
      <c r="B6" s="105" t="s">
        <v>87</v>
      </c>
      <c r="C6" s="107" t="s">
        <v>88</v>
      </c>
      <c r="D6" s="105" t="s">
        <v>89</v>
      </c>
      <c r="E6" s="105" t="s">
        <v>90</v>
      </c>
      <c r="F6" s="105" t="s">
        <v>91</v>
      </c>
      <c r="G6" s="105" t="s">
        <v>92</v>
      </c>
      <c r="H6" s="107" t="s">
        <v>93</v>
      </c>
      <c r="I6" s="111" t="s">
        <v>94</v>
      </c>
      <c r="J6" s="113" t="s">
        <v>95</v>
      </c>
      <c r="K6" s="107" t="s">
        <v>96</v>
      </c>
      <c r="L6" s="107" t="s">
        <v>97</v>
      </c>
      <c r="M6" s="107" t="s">
        <v>98</v>
      </c>
      <c r="N6" s="107" t="s">
        <v>8</v>
      </c>
    </row>
    <row r="7" spans="1:14" s="24" customFormat="1" ht="18.75" customHeight="1">
      <c r="A7" s="106"/>
      <c r="B7" s="106"/>
      <c r="C7" s="108"/>
      <c r="D7" s="106"/>
      <c r="E7" s="106"/>
      <c r="F7" s="106"/>
      <c r="G7" s="106"/>
      <c r="H7" s="110"/>
      <c r="I7" s="112"/>
      <c r="J7" s="114"/>
      <c r="K7" s="110"/>
      <c r="L7" s="110"/>
      <c r="M7" s="110"/>
      <c r="N7" s="110"/>
    </row>
    <row r="8" spans="1:14" s="82" customFormat="1" ht="47.1" customHeight="1">
      <c r="A8" s="72">
        <v>1</v>
      </c>
      <c r="B8" s="73" t="s">
        <v>120</v>
      </c>
      <c r="C8" s="74" t="s">
        <v>121</v>
      </c>
      <c r="D8" s="75" t="s">
        <v>103</v>
      </c>
      <c r="E8" s="76" t="s">
        <v>114</v>
      </c>
      <c r="F8" s="77" t="s">
        <v>122</v>
      </c>
      <c r="G8" s="75" t="s">
        <v>116</v>
      </c>
      <c r="H8" s="78" t="s">
        <v>100</v>
      </c>
      <c r="I8" s="75" t="s">
        <v>117</v>
      </c>
      <c r="J8" s="79">
        <v>81851</v>
      </c>
      <c r="K8" s="80"/>
      <c r="L8" s="81">
        <v>21000</v>
      </c>
      <c r="M8" s="81">
        <v>5600</v>
      </c>
      <c r="N8" s="77"/>
    </row>
    <row r="9" spans="1:14" s="82" customFormat="1" ht="47.1" customHeight="1">
      <c r="A9" s="72">
        <v>2</v>
      </c>
      <c r="B9" s="73" t="s">
        <v>118</v>
      </c>
      <c r="C9" s="83" t="s">
        <v>113</v>
      </c>
      <c r="D9" s="75" t="s">
        <v>103</v>
      </c>
      <c r="E9" s="76" t="s">
        <v>114</v>
      </c>
      <c r="F9" s="77" t="s">
        <v>119</v>
      </c>
      <c r="G9" s="75" t="s">
        <v>116</v>
      </c>
      <c r="H9" s="78" t="s">
        <v>100</v>
      </c>
      <c r="I9" s="75" t="s">
        <v>117</v>
      </c>
      <c r="J9" s="79">
        <v>91165</v>
      </c>
      <c r="K9" s="80"/>
      <c r="L9" s="81">
        <v>21000</v>
      </c>
      <c r="M9" s="81">
        <v>5600</v>
      </c>
      <c r="N9" s="77"/>
    </row>
    <row r="10" spans="1:14" s="82" customFormat="1" ht="47.1" customHeight="1">
      <c r="A10" s="72">
        <v>3</v>
      </c>
      <c r="B10" s="73" t="s">
        <v>112</v>
      </c>
      <c r="C10" s="83" t="s">
        <v>113</v>
      </c>
      <c r="D10" s="75" t="s">
        <v>103</v>
      </c>
      <c r="E10" s="76" t="s">
        <v>114</v>
      </c>
      <c r="F10" s="84" t="s">
        <v>115</v>
      </c>
      <c r="G10" s="75" t="s">
        <v>116</v>
      </c>
      <c r="H10" s="78" t="s">
        <v>100</v>
      </c>
      <c r="I10" s="75" t="s">
        <v>117</v>
      </c>
      <c r="J10" s="79">
        <v>89477</v>
      </c>
      <c r="K10" s="80"/>
      <c r="L10" s="81">
        <v>21000</v>
      </c>
      <c r="M10" s="81">
        <v>5600</v>
      </c>
      <c r="N10" s="77"/>
    </row>
    <row r="11" spans="1:14" s="82" customFormat="1" ht="47.1" customHeight="1">
      <c r="A11" s="72">
        <v>4</v>
      </c>
      <c r="B11" s="85" t="s">
        <v>129</v>
      </c>
      <c r="C11" s="85" t="s">
        <v>130</v>
      </c>
      <c r="D11" s="75" t="s">
        <v>104</v>
      </c>
      <c r="E11" s="76" t="s">
        <v>105</v>
      </c>
      <c r="F11" s="86" t="s">
        <v>131</v>
      </c>
      <c r="G11" s="75" t="s">
        <v>132</v>
      </c>
      <c r="H11" s="78" t="s">
        <v>100</v>
      </c>
      <c r="I11" s="87" t="s">
        <v>133</v>
      </c>
      <c r="J11" s="80">
        <v>273845</v>
      </c>
      <c r="K11" s="88"/>
      <c r="L11" s="81">
        <v>8800</v>
      </c>
      <c r="M11" s="81">
        <v>2400</v>
      </c>
      <c r="N11" s="77"/>
    </row>
    <row r="12" spans="1:14" s="82" customFormat="1" ht="47.1" customHeight="1">
      <c r="A12" s="72">
        <v>5</v>
      </c>
      <c r="B12" s="85" t="s">
        <v>134</v>
      </c>
      <c r="C12" s="85" t="s">
        <v>123</v>
      </c>
      <c r="D12" s="75" t="s">
        <v>103</v>
      </c>
      <c r="E12" s="76" t="s">
        <v>135</v>
      </c>
      <c r="F12" s="77" t="s">
        <v>136</v>
      </c>
      <c r="G12" s="75" t="s">
        <v>137</v>
      </c>
      <c r="H12" s="78" t="s">
        <v>102</v>
      </c>
      <c r="I12" s="87" t="s">
        <v>138</v>
      </c>
      <c r="J12" s="80">
        <v>82256</v>
      </c>
      <c r="K12" s="88" t="s">
        <v>106</v>
      </c>
      <c r="L12" s="81">
        <v>17120</v>
      </c>
      <c r="M12" s="81">
        <v>4500</v>
      </c>
      <c r="N12" s="77"/>
    </row>
    <row r="13" spans="1:14" s="82" customFormat="1" ht="47.1" customHeight="1">
      <c r="A13" s="72">
        <v>6</v>
      </c>
      <c r="B13" s="85" t="s">
        <v>124</v>
      </c>
      <c r="C13" s="85" t="s">
        <v>125</v>
      </c>
      <c r="D13" s="75" t="s">
        <v>108</v>
      </c>
      <c r="E13" s="76" t="s">
        <v>126</v>
      </c>
      <c r="F13" s="77">
        <v>226953</v>
      </c>
      <c r="G13" s="75" t="s">
        <v>127</v>
      </c>
      <c r="H13" s="78" t="s">
        <v>107</v>
      </c>
      <c r="I13" s="87" t="s">
        <v>128</v>
      </c>
      <c r="J13" s="80">
        <v>400000</v>
      </c>
      <c r="K13" s="88" t="s">
        <v>106</v>
      </c>
      <c r="L13" s="81">
        <v>15300</v>
      </c>
      <c r="M13" s="81">
        <v>5100</v>
      </c>
      <c r="N13" s="77"/>
    </row>
    <row r="14" spans="1:14" s="82" customFormat="1" ht="47.1" customHeight="1">
      <c r="A14" s="72">
        <v>7</v>
      </c>
      <c r="B14" s="89" t="s">
        <v>139</v>
      </c>
      <c r="C14" s="89" t="s">
        <v>140</v>
      </c>
      <c r="D14" s="90" t="s">
        <v>101</v>
      </c>
      <c r="E14" s="76" t="s">
        <v>141</v>
      </c>
      <c r="F14" s="91" t="s">
        <v>142</v>
      </c>
      <c r="G14" s="90" t="s">
        <v>143</v>
      </c>
      <c r="H14" s="92" t="s">
        <v>144</v>
      </c>
      <c r="I14" s="93" t="s">
        <v>99</v>
      </c>
      <c r="J14" s="93">
        <v>316705</v>
      </c>
      <c r="K14" s="94" t="s">
        <v>111</v>
      </c>
      <c r="L14" s="95">
        <v>20520</v>
      </c>
      <c r="M14" s="81">
        <v>6800</v>
      </c>
      <c r="N14" s="91"/>
    </row>
    <row r="15" spans="1:14" s="82" customFormat="1" ht="47.1" customHeight="1">
      <c r="A15" s="72">
        <v>8</v>
      </c>
      <c r="B15" s="85" t="s">
        <v>145</v>
      </c>
      <c r="C15" s="85" t="s">
        <v>146</v>
      </c>
      <c r="D15" s="75" t="s">
        <v>109</v>
      </c>
      <c r="E15" s="96" t="s">
        <v>147</v>
      </c>
      <c r="F15" s="84" t="s">
        <v>148</v>
      </c>
      <c r="G15" s="75" t="s">
        <v>149</v>
      </c>
      <c r="H15" s="78" t="s">
        <v>110</v>
      </c>
      <c r="I15" s="75" t="s">
        <v>150</v>
      </c>
      <c r="J15" s="80">
        <v>365000</v>
      </c>
      <c r="K15" s="88"/>
      <c r="L15" s="81">
        <v>10180</v>
      </c>
      <c r="M15" s="81">
        <v>3400</v>
      </c>
      <c r="N15" s="77"/>
    </row>
    <row r="16" spans="1:14" ht="34.5" customHeight="1">
      <c r="A16" s="102" t="s">
        <v>165</v>
      </c>
      <c r="B16" s="102"/>
      <c r="C16" s="102"/>
      <c r="D16" s="102"/>
      <c r="E16" s="102"/>
      <c r="F16" s="103"/>
      <c r="G16" s="102"/>
      <c r="H16" s="102"/>
      <c r="I16" s="102"/>
      <c r="J16" s="102"/>
      <c r="K16" s="102"/>
      <c r="L16" s="102"/>
      <c r="M16" s="102"/>
      <c r="N16" s="104"/>
    </row>
    <row r="17" spans="1:14" ht="39.75" customHeight="1">
      <c r="A17" s="102" t="s">
        <v>166</v>
      </c>
      <c r="B17" s="102"/>
      <c r="C17" s="102"/>
      <c r="D17" s="102"/>
      <c r="E17" s="102"/>
      <c r="F17" s="103"/>
      <c r="G17" s="102"/>
      <c r="H17" s="102"/>
      <c r="I17" s="102"/>
      <c r="J17" s="102"/>
      <c r="K17" s="102"/>
      <c r="L17" s="102"/>
      <c r="M17" s="102"/>
      <c r="N17" s="104"/>
    </row>
  </sheetData>
  <mergeCells count="19">
    <mergeCell ref="A1:N2"/>
    <mergeCell ref="N6:N7"/>
    <mergeCell ref="I6:I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A3:N3"/>
    <mergeCell ref="A4:N4"/>
    <mergeCell ref="A17:N17"/>
    <mergeCell ref="A6:A7"/>
    <mergeCell ref="B6:B7"/>
    <mergeCell ref="C6:C7"/>
    <mergeCell ref="A16:N16"/>
  </mergeCells>
  <phoneticPr fontId="57" type="noConversion"/>
  <pageMargins left="0.31388888888888899" right="0" top="1.1499999999999999" bottom="0.15625" header="1.06" footer="0.235416666666667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.25" defaultRowHeight="12.75"/>
  <cols>
    <col min="1" max="1" width="26.875" style="1" customWidth="1"/>
    <col min="2" max="2" width="1.25" style="1" customWidth="1"/>
    <col min="3" max="3" width="28.875" style="1" customWidth="1"/>
    <col min="4" max="16384" width="8.25" style="1"/>
  </cols>
  <sheetData>
    <row r="1" spans="1:3" ht="15.75">
      <c r="A1" t="s">
        <v>151</v>
      </c>
    </row>
    <row r="2" spans="1:3">
      <c r="A2" s="2" t="s">
        <v>152</v>
      </c>
    </row>
    <row r="3" spans="1:3">
      <c r="A3" s="3" t="s">
        <v>153</v>
      </c>
      <c r="C3" s="4" t="s">
        <v>154</v>
      </c>
    </row>
    <row r="4" spans="1:3">
      <c r="A4" s="3">
        <v>3</v>
      </c>
    </row>
    <row r="7" spans="1:3">
      <c r="A7" s="5" t="s">
        <v>155</v>
      </c>
    </row>
    <row r="8" spans="1:3">
      <c r="A8" s="6" t="s">
        <v>156</v>
      </c>
    </row>
    <row r="9" spans="1:3">
      <c r="A9" s="7" t="s">
        <v>157</v>
      </c>
    </row>
    <row r="10" spans="1:3">
      <c r="A10" s="6" t="s">
        <v>158</v>
      </c>
    </row>
    <row r="11" spans="1:3">
      <c r="A11" s="8" t="s">
        <v>159</v>
      </c>
    </row>
    <row r="14" spans="1:3">
      <c r="A14" s="4" t="s">
        <v>160</v>
      </c>
    </row>
    <row r="17" spans="1:3">
      <c r="C17" s="4" t="s">
        <v>161</v>
      </c>
    </row>
    <row r="20" spans="1:3">
      <c r="A20" s="9" t="s">
        <v>162</v>
      </c>
    </row>
    <row r="26" spans="1:3">
      <c r="C26" s="10" t="s">
        <v>163</v>
      </c>
    </row>
  </sheetData>
  <sheetProtection password="8863" sheet="1" objects="1"/>
  <phoneticPr fontId="5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ColWidth="9" defaultRowHeight="15.75"/>
  <sheetData/>
  <phoneticPr fontId="5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TMSLZD</vt:lpstr>
      <vt:lpstr>资产负债表(旧)</vt:lpstr>
      <vt:lpstr>公车处置信息参考表</vt:lpstr>
      <vt:lpstr>Sheet1</vt:lpstr>
      <vt:lpstr>公车处置信息参考表!Print_Area</vt:lpstr>
      <vt:lpstr>公车处置信息参考表!Print_Titles</vt:lpstr>
    </vt:vector>
  </TitlesOfParts>
  <Company>conqueror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新版通用申报表</dc:title>
  <dc:creator>Seaman</dc:creator>
  <cp:lastModifiedBy>Sky123.Org</cp:lastModifiedBy>
  <cp:lastPrinted>2016-11-25T07:42:42Z</cp:lastPrinted>
  <dcterms:created xsi:type="dcterms:W3CDTF">1999-04-07T08:44:00Z</dcterms:created>
  <dcterms:modified xsi:type="dcterms:W3CDTF">2016-11-28T07:04:59Z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