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 tabRatio="862" firstSheet="2" activeTab="2"/>
  </bookViews>
  <sheets>
    <sheet name="TMSLZD" sheetId="1" state="hidden" r:id="rId1"/>
    <sheet name="资产负债表(旧)" sheetId="2" state="hidden" r:id="rId2"/>
    <sheet name="公车改革车辆评估一览表（定）" sheetId="3" r:id="rId3"/>
    <sheet name="00000000" sheetId="4" state="veryHidden" r:id="rId4"/>
    <sheet name="Sheet1" sheetId="5" r:id="rId5"/>
  </sheets>
  <definedNames>
    <definedName name="_xlnm._FilterDatabase" localSheetId="2" hidden="1">'公车改革车辆评估一览表（定）'!$A$15:$L$123</definedName>
    <definedName name="a">#REF!</definedName>
    <definedName name="aa">#REF!</definedName>
    <definedName name="cost">#REF!</definedName>
    <definedName name="PRCGAAP">#REF!</definedName>
    <definedName name="PRCGAAP2">#REF!</definedName>
    <definedName name="_xlnm.Print_Area" localSheetId="2">'公车改革车辆评估一览表（定）'!$A$1:$N$125</definedName>
    <definedName name="Print_Area_MI">#REF!</definedName>
    <definedName name="_xlnm.Print_Titles" localSheetId="2">'公车改革车辆评估一览表（定）'!$14:$15</definedName>
    <definedName name="Work_Program_By_Area_List">#REF!</definedName>
    <definedName name="年初短期投资">#REF!</definedName>
    <definedName name="年初货币资金">#REF!</definedName>
    <definedName name="年初应收票据">#REF!</definedName>
    <definedName name="전">#REF!</definedName>
    <definedName name="주택사업본부">#REF!</definedName>
    <definedName name="철구사업본부">#REF!</definedName>
  </definedNames>
  <calcPr calcId="144525" fullPrecision="0"/>
</workbook>
</file>

<file path=xl/sharedStrings.xml><?xml version="1.0" encoding="utf-8"?>
<sst xmlns="http://schemas.openxmlformats.org/spreadsheetml/2006/main" count="685">
  <si>
    <t>返回索引页</t>
  </si>
  <si>
    <t>资产负债表</t>
  </si>
  <si>
    <t>2007年6月30日</t>
  </si>
  <si>
    <t>金额单位：人民币元</t>
  </si>
  <si>
    <t>资产</t>
  </si>
  <si>
    <t>序号</t>
  </si>
  <si>
    <t>期初数</t>
  </si>
  <si>
    <t>期末数</t>
  </si>
  <si>
    <t>备注</t>
  </si>
  <si>
    <t>负债及所有者权益</t>
  </si>
  <si>
    <t xml:space="preserve">  流动资产：</t>
  </si>
  <si>
    <t>流动负债：</t>
  </si>
  <si>
    <t xml:space="preserve">   货币资金</t>
  </si>
  <si>
    <t xml:space="preserve">   短期借款</t>
  </si>
  <si>
    <t xml:space="preserve">   短期投资</t>
  </si>
  <si>
    <t xml:space="preserve">    应付票据</t>
  </si>
  <si>
    <t xml:space="preserve">   应收票据</t>
  </si>
  <si>
    <t xml:space="preserve">   应付账款</t>
  </si>
  <si>
    <t xml:space="preserve">  应收账款</t>
  </si>
  <si>
    <t xml:space="preserve">   预收账款</t>
  </si>
  <si>
    <t xml:space="preserve">  减：坏账准备</t>
  </si>
  <si>
    <t xml:space="preserve">   代销商品款</t>
  </si>
  <si>
    <t xml:space="preserve">   应收账款净额</t>
  </si>
  <si>
    <t xml:space="preserve">   其他应付款</t>
  </si>
  <si>
    <t xml:space="preserve">   应收股利</t>
  </si>
  <si>
    <t xml:space="preserve">   应付工资</t>
  </si>
  <si>
    <t xml:space="preserve">   应收利息</t>
  </si>
  <si>
    <t xml:space="preserve">   应付福利费</t>
  </si>
  <si>
    <t xml:space="preserve">   预付账款</t>
  </si>
  <si>
    <t xml:space="preserve">   应交税金</t>
  </si>
  <si>
    <t xml:space="preserve">   应收补贴款</t>
  </si>
  <si>
    <t xml:space="preserve">   应付利润</t>
  </si>
  <si>
    <t xml:space="preserve">   其他应收款</t>
  </si>
  <si>
    <t xml:space="preserve">   其他未交款</t>
  </si>
  <si>
    <t xml:space="preserve">   预提费用</t>
  </si>
  <si>
    <t xml:space="preserve">   其他应收款净额</t>
  </si>
  <si>
    <t xml:space="preserve">   一年内到期的长期负债</t>
  </si>
  <si>
    <t xml:space="preserve">   存货</t>
  </si>
  <si>
    <t xml:space="preserve">   其他流动负债</t>
  </si>
  <si>
    <t xml:space="preserve">   待摊费用</t>
  </si>
  <si>
    <t xml:space="preserve">         流动负债合计</t>
  </si>
  <si>
    <t xml:space="preserve">    待处理流动资产净损失</t>
  </si>
  <si>
    <t xml:space="preserve">   一年内到期的长期债券投资</t>
  </si>
  <si>
    <t xml:space="preserve">   其他流动资产</t>
  </si>
  <si>
    <t xml:space="preserve">   长期借款</t>
  </si>
  <si>
    <t>流动资产合计</t>
  </si>
  <si>
    <t xml:space="preserve">   应付债券</t>
  </si>
  <si>
    <t xml:space="preserve">   长期投资</t>
  </si>
  <si>
    <t xml:space="preserve">   长期应付款</t>
  </si>
  <si>
    <t xml:space="preserve">   固定资产</t>
  </si>
  <si>
    <t xml:space="preserve">   专项应付款</t>
  </si>
  <si>
    <t xml:space="preserve">   固定资产原价</t>
  </si>
  <si>
    <t xml:space="preserve">   其他长期负债</t>
  </si>
  <si>
    <t xml:space="preserve">    减：累计折旧</t>
  </si>
  <si>
    <t xml:space="preserve">   递延税款贷项</t>
  </si>
  <si>
    <t xml:space="preserve">   固定资产减值</t>
  </si>
  <si>
    <t xml:space="preserve">         长期负债合计</t>
  </si>
  <si>
    <t xml:space="preserve">   固定资产净额</t>
  </si>
  <si>
    <t xml:space="preserve">   工程物资</t>
  </si>
  <si>
    <t xml:space="preserve">              負債合計</t>
  </si>
  <si>
    <t xml:space="preserve">   在建工程</t>
  </si>
  <si>
    <t xml:space="preserve">   固定资产清理</t>
  </si>
  <si>
    <t xml:space="preserve">   待处理固定资产净损失</t>
  </si>
  <si>
    <t>固定资产合计</t>
  </si>
  <si>
    <t xml:space="preserve">   无形资产合计</t>
  </si>
  <si>
    <t>所有者权益：</t>
  </si>
  <si>
    <t xml:space="preserve">  其中：土地使用权</t>
  </si>
  <si>
    <t xml:space="preserve">    实收资本</t>
  </si>
  <si>
    <t xml:space="preserve">        其他无形资产</t>
  </si>
  <si>
    <t xml:space="preserve">    资本公积</t>
  </si>
  <si>
    <t xml:space="preserve">   递延资产合计</t>
  </si>
  <si>
    <t xml:space="preserve">    盈余公积</t>
  </si>
  <si>
    <t xml:space="preserve">   其中：开办费</t>
  </si>
  <si>
    <t xml:space="preserve">    其中： 公益金</t>
  </si>
  <si>
    <t xml:space="preserve">        长期待摊费用</t>
  </si>
  <si>
    <t xml:space="preserve">    上级拨入资金/撥付所屬資金</t>
  </si>
  <si>
    <t xml:space="preserve">   其他长期资产</t>
  </si>
  <si>
    <t xml:space="preserve">    未分配利润</t>
  </si>
  <si>
    <t xml:space="preserve">   递延税款借项</t>
  </si>
  <si>
    <t>所有者权益合计</t>
  </si>
  <si>
    <r>
      <rPr>
        <b/>
        <sz val="10"/>
        <rFont val="Times New Roman"/>
        <charset val="134"/>
      </rPr>
      <t xml:space="preserve">             </t>
    </r>
    <r>
      <rPr>
        <b/>
        <sz val="10"/>
        <rFont val="宋体"/>
        <charset val="134"/>
      </rPr>
      <t>资产合计</t>
    </r>
  </si>
  <si>
    <t>负债及所有者权益合计</t>
  </si>
  <si>
    <t>与总资产相差</t>
  </si>
  <si>
    <r>
      <rPr>
        <sz val="10"/>
        <rFont val="宋体"/>
        <charset val="134"/>
      </rPr>
      <t>填表人：</t>
    </r>
    <r>
      <rPr>
        <sz val="10"/>
        <rFont val="Times New Roman"/>
        <charset val="134"/>
      </rPr>
      <t xml:space="preserve"> </t>
    </r>
  </si>
  <si>
    <t>财务主管：</t>
  </si>
  <si>
    <t>负责人：</t>
  </si>
  <si>
    <t>湖北鹏程拍卖--公车拍卖信息参考表</t>
  </si>
  <si>
    <t>拍卖公告时间：2016年9月8日  《楚天都市报》</t>
  </si>
  <si>
    <t>竞买人条件：凡符合国家法律、法规规定的法人、自然人均可参加竞买。有意竞买者：个人请提前携带有效身份证明我公司办理竞买手续；公司法人参加需携带营业执照、法人身份证、代理人身份证复印件及授权委托书原件。（复印件及原件均加盖公章）</t>
  </si>
  <si>
    <t xml:space="preserve">竞买保证金：1万元保证金仅限成交1辆车，5万元保证金对成交车辆数量不限（付款方式分为现金、转账、支付宝）               </t>
  </si>
  <si>
    <r>
      <rPr>
        <b/>
        <sz val="16"/>
        <rFont val="方正兰亭粗黑_GBK"/>
        <charset val="134"/>
      </rPr>
      <t xml:space="preserve">竞买登记时间：2016年9月8日至9月19日  16:00截止  </t>
    </r>
    <r>
      <rPr>
        <sz val="16"/>
        <rFont val="宋体"/>
        <charset val="134"/>
      </rPr>
      <t>（除</t>
    </r>
    <r>
      <rPr>
        <sz val="16"/>
        <rFont val="方正兰亭粗黑_GBK"/>
        <charset val="134"/>
      </rPr>
      <t>9月15日休息</t>
    </r>
    <r>
      <rPr>
        <sz val="16"/>
        <rFont val="宋体"/>
        <charset val="134"/>
      </rPr>
      <t>外，每天8:00-18:00办理竞买登记，中午及节假日不休）</t>
    </r>
  </si>
  <si>
    <r>
      <rPr>
        <b/>
        <sz val="16"/>
        <rFont val="方正兰亭粗黑简体"/>
        <charset val="134"/>
      </rPr>
      <t>车辆公开展示时间：2016年9月16日至9月19日  共4天</t>
    </r>
    <r>
      <rPr>
        <b/>
        <sz val="16"/>
        <rFont val="宋体"/>
        <charset val="134"/>
      </rPr>
      <t xml:space="preserve"> </t>
    </r>
    <r>
      <rPr>
        <sz val="16"/>
        <rFont val="宋体"/>
        <charset val="134"/>
      </rPr>
      <t>（8:00-18:00,中午及节假日不休、雨天不休）因场内安全因素，禁止试车挪车，请携带专业人员看车！</t>
    </r>
  </si>
  <si>
    <t>车辆公开展示地点：9月16日——9月17日 鄂州市滨湖西路鄂城区法院停车院内；9月18日——9月19日 鄂东大道47号君顺车辆检测站</t>
  </si>
  <si>
    <r>
      <rPr>
        <b/>
        <sz val="16"/>
        <rFont val="方正兰亭粗黑简体"/>
        <charset val="134"/>
      </rPr>
      <t>拍卖会时间：2016年9月20日  上午</t>
    </r>
    <r>
      <rPr>
        <sz val="16"/>
        <rFont val="宋体"/>
        <charset val="134"/>
      </rPr>
      <t>（7:30-8:30进场登记，不间断拍卖</t>
    </r>
    <r>
      <rPr>
        <sz val="16"/>
        <rFont val="方正兰亭粗黑简体"/>
        <charset val="134"/>
      </rPr>
      <t>）</t>
    </r>
    <r>
      <rPr>
        <sz val="16"/>
        <rFont val="宋体"/>
        <charset val="134"/>
      </rPr>
      <t xml:space="preserve">  </t>
    </r>
  </si>
  <si>
    <t>拍卖会地点：鄂州市东香国际大酒店五楼会议厅</t>
  </si>
  <si>
    <t>特别说明：以下车辆信息仅供参考，如有出入均以车辆现状展示为准，我公司概不承担瑕疵担保责任！</t>
  </si>
  <si>
    <t>车辆牌号</t>
  </si>
  <si>
    <t>单位</t>
  </si>
  <si>
    <t xml:space="preserve">车辆名称
</t>
  </si>
  <si>
    <t>规格型号</t>
  </si>
  <si>
    <t>车架号</t>
  </si>
  <si>
    <t>登记日期</t>
  </si>
  <si>
    <t>年审到期日</t>
  </si>
  <si>
    <t>保险到期日期</t>
  </si>
  <si>
    <t>已行驶里程约(公里)</t>
  </si>
  <si>
    <t>已知违章</t>
  </si>
  <si>
    <t>评估价</t>
  </si>
  <si>
    <t>参考价</t>
  </si>
  <si>
    <t>00136</t>
  </si>
  <si>
    <t>湖北省鄂州市国家税务局</t>
  </si>
  <si>
    <t>东风雪铁龙</t>
  </si>
  <si>
    <t>DC7201</t>
  </si>
  <si>
    <t>LDC761W2330003941</t>
  </si>
  <si>
    <t>2017.1.16</t>
  </si>
  <si>
    <t>未提供</t>
  </si>
  <si>
    <t>18275</t>
  </si>
  <si>
    <t>东风标致</t>
  </si>
  <si>
    <t>DC7164C 307</t>
  </si>
  <si>
    <t>LDC923L2160416644</t>
  </si>
  <si>
    <t>2006.9.22</t>
  </si>
  <si>
    <t>2016.9</t>
  </si>
  <si>
    <t>2016.9.18</t>
  </si>
  <si>
    <t>54075</t>
  </si>
  <si>
    <t>天籁</t>
  </si>
  <si>
    <t>EQ7230</t>
  </si>
  <si>
    <t>LGBF1CE024R003042</t>
  </si>
  <si>
    <t>2005.1.4</t>
  </si>
  <si>
    <t>2016.6.29</t>
  </si>
  <si>
    <t>00230</t>
  </si>
  <si>
    <t>风神</t>
  </si>
  <si>
    <t>EQ7200-111</t>
  </si>
  <si>
    <t>LGBC1AE293R001375</t>
  </si>
  <si>
    <t>2004.1.14</t>
  </si>
  <si>
    <t>18240</t>
  </si>
  <si>
    <t>DC7205</t>
  </si>
  <si>
    <t>LDCC43X3460410551</t>
  </si>
  <si>
    <t>2006.9.15</t>
  </si>
  <si>
    <t>2016.9.15</t>
  </si>
  <si>
    <t>18227</t>
  </si>
  <si>
    <t>LDC923L2660417823</t>
  </si>
  <si>
    <t>2006.9.19</t>
  </si>
  <si>
    <t>17436</t>
  </si>
  <si>
    <t>LDCC43X3960365980</t>
  </si>
  <si>
    <t>2006.6.5</t>
  </si>
  <si>
    <t>2017.6</t>
  </si>
  <si>
    <t>2017.6.1</t>
  </si>
  <si>
    <t>18260</t>
  </si>
  <si>
    <t>LDC923L2360415611</t>
  </si>
  <si>
    <t>2006.9.21</t>
  </si>
  <si>
    <t>18164</t>
  </si>
  <si>
    <t>LDCC43X3460404412</t>
  </si>
  <si>
    <t>2006.9.25</t>
  </si>
  <si>
    <t>14346</t>
  </si>
  <si>
    <t>金旅牌</t>
  </si>
  <si>
    <t>XML6601C2G</t>
  </si>
  <si>
    <t>LJ16AC33072014733</t>
  </si>
  <si>
    <t>2007.12.24</t>
  </si>
  <si>
    <t>2016.12</t>
  </si>
  <si>
    <t>2016.12.20</t>
  </si>
  <si>
    <t>18247</t>
  </si>
  <si>
    <t>LDC923L2460417822</t>
  </si>
  <si>
    <t>×</t>
  </si>
  <si>
    <t>00292</t>
  </si>
  <si>
    <t>W2930004558</t>
  </si>
  <si>
    <t>2004.1.16</t>
  </si>
  <si>
    <t>2017.1</t>
  </si>
  <si>
    <t>18221</t>
  </si>
  <si>
    <t>LDC923L2660416039</t>
  </si>
  <si>
    <t>17296</t>
  </si>
  <si>
    <t>LDCC43X3860340262</t>
  </si>
  <si>
    <t>2006.6.12</t>
  </si>
  <si>
    <t>2014.6</t>
  </si>
  <si>
    <t>2017.5.29</t>
  </si>
  <si>
    <t>14条</t>
  </si>
  <si>
    <t>18173</t>
  </si>
  <si>
    <t>LDC923L2860410405</t>
  </si>
  <si>
    <t>2015.9</t>
  </si>
  <si>
    <t>鄂ADT567</t>
  </si>
  <si>
    <t>个人</t>
  </si>
  <si>
    <t>福特蒙迪欧</t>
  </si>
  <si>
    <t>CAF7230A</t>
  </si>
  <si>
    <t>LVSHBFAF58F036989</t>
  </si>
  <si>
    <t>2008.8.6</t>
  </si>
  <si>
    <t>2016.8</t>
  </si>
  <si>
    <t>2016.8.19</t>
  </si>
  <si>
    <t>鄂A5JE66</t>
  </si>
  <si>
    <t>江淮瑞鹰</t>
  </si>
  <si>
    <t>HFC7200EF</t>
  </si>
  <si>
    <t>LJ12GKS32B4005604</t>
  </si>
  <si>
    <t>2011.6.13</t>
  </si>
  <si>
    <t>2016.6.13</t>
  </si>
  <si>
    <t>鄂AQA278</t>
  </si>
  <si>
    <t>北京现代</t>
  </si>
  <si>
    <t>BH7200MW</t>
  </si>
  <si>
    <t>LBEEFAJB48X212068</t>
  </si>
  <si>
    <t>2016.8.16</t>
  </si>
  <si>
    <t>00340</t>
  </si>
  <si>
    <t>雪佛兰</t>
  </si>
  <si>
    <t>SGM7203SEAT</t>
  </si>
  <si>
    <t>LSGVV52Z27Y052360</t>
  </si>
  <si>
    <t>2007.7.5</t>
  </si>
  <si>
    <t>2016.7</t>
  </si>
  <si>
    <t>2016.6.7</t>
  </si>
  <si>
    <t>6CG97</t>
  </si>
  <si>
    <t>鄂州新市民综合服务有限公司</t>
  </si>
  <si>
    <t>东风</t>
  </si>
  <si>
    <t>ZN1033U2T4</t>
  </si>
  <si>
    <t>LJNTGU2X8DN098384</t>
  </si>
  <si>
    <t>2013.12.20</t>
  </si>
  <si>
    <t>2016.12.12</t>
  </si>
  <si>
    <t>6CG87</t>
  </si>
  <si>
    <t>江铃牌</t>
  </si>
  <si>
    <t>JX1020TS3</t>
  </si>
  <si>
    <t>LEFADCD19DHP35565</t>
  </si>
  <si>
    <t>2013.10.22</t>
  </si>
  <si>
    <t>2016.10</t>
  </si>
  <si>
    <t>2016.9.6</t>
  </si>
  <si>
    <t>6CG92</t>
  </si>
  <si>
    <t>东风牌</t>
  </si>
  <si>
    <t>ZN6441V1W4</t>
  </si>
  <si>
    <t>LJNMDV1E0DN095322</t>
  </si>
  <si>
    <t>2013.12.19</t>
  </si>
  <si>
    <t>2017.12</t>
  </si>
  <si>
    <t>1条</t>
  </si>
  <si>
    <t>6CG90</t>
  </si>
  <si>
    <t>LEFADCD11DHP31865</t>
  </si>
  <si>
    <t>2016.10.10</t>
  </si>
  <si>
    <t>00408</t>
  </si>
  <si>
    <t>葛店开发区公安局</t>
  </si>
  <si>
    <t>雅阁</t>
  </si>
  <si>
    <t>HG7240</t>
  </si>
  <si>
    <t>2003.6.6</t>
  </si>
  <si>
    <t>2016.6</t>
  </si>
  <si>
    <t>2016.6.12</t>
  </si>
  <si>
    <t>0405警</t>
  </si>
  <si>
    <t>桑塔纳牌</t>
  </si>
  <si>
    <t>SVW7180CEI</t>
  </si>
  <si>
    <t>033632106712</t>
  </si>
  <si>
    <t>2003.11.24</t>
  </si>
  <si>
    <t>2016.11</t>
  </si>
  <si>
    <t>0406警</t>
  </si>
  <si>
    <t>SVW7182HFI</t>
  </si>
  <si>
    <t>0412警</t>
  </si>
  <si>
    <t>捷达牌</t>
  </si>
  <si>
    <t>FV7160CIX E3</t>
  </si>
  <si>
    <t>LFV2A11G763104508</t>
  </si>
  <si>
    <t>2006.11.13</t>
  </si>
  <si>
    <t>2017.1.26</t>
  </si>
  <si>
    <t>0413警</t>
  </si>
  <si>
    <t>FV7160CIF E3</t>
  </si>
  <si>
    <t>LFV2A11G363153530</t>
  </si>
  <si>
    <t>2006.11.23</t>
  </si>
  <si>
    <t>2016.5.27</t>
  </si>
  <si>
    <t>0456警</t>
  </si>
  <si>
    <t>长城牌</t>
  </si>
  <si>
    <t>CC6460KM45</t>
  </si>
  <si>
    <t>LGWEFCA599B002516</t>
  </si>
  <si>
    <t>2009.8.18</t>
  </si>
  <si>
    <t>0418警</t>
  </si>
  <si>
    <t>葛店开发区公安局葛店派出所</t>
  </si>
  <si>
    <t>雪铁龙</t>
  </si>
  <si>
    <t>DC7163BT</t>
  </si>
  <si>
    <t>LDC703L22A0198199</t>
  </si>
  <si>
    <t>2010.6.2</t>
  </si>
  <si>
    <t>2016.6.2</t>
  </si>
  <si>
    <t>04287</t>
  </si>
  <si>
    <t>葛店管委会</t>
  </si>
  <si>
    <t>金龙牌</t>
  </si>
  <si>
    <t>强制报废</t>
  </si>
  <si>
    <t>15969</t>
  </si>
  <si>
    <t>SGM7201SX AT</t>
  </si>
  <si>
    <t>LSGVT54Z05Y035766</t>
  </si>
  <si>
    <t>2005.10.27</t>
  </si>
  <si>
    <t>2015.10</t>
  </si>
  <si>
    <t>状态无</t>
  </si>
  <si>
    <t>鄂A9CG78</t>
  </si>
  <si>
    <t>五菱牌</t>
  </si>
  <si>
    <t>LZW6390A3</t>
  </si>
  <si>
    <t>LZWACAGAXA4186458</t>
  </si>
  <si>
    <t>2010.4.21</t>
  </si>
  <si>
    <t>2014.4</t>
  </si>
  <si>
    <t>23012</t>
  </si>
  <si>
    <t>BH7180M</t>
  </si>
  <si>
    <t>LBEPCCDH74X093343</t>
  </si>
  <si>
    <t>2004.11.30</t>
  </si>
  <si>
    <t>2015.11</t>
  </si>
  <si>
    <t>2015.12.22</t>
  </si>
  <si>
    <t>6GC01</t>
  </si>
  <si>
    <t>葛店开发区城管监察大队</t>
  </si>
  <si>
    <t>LEFADCD12DHP32135</t>
  </si>
  <si>
    <t>2013.8.13</t>
  </si>
  <si>
    <t>00043</t>
  </si>
  <si>
    <t>葛店开发区药谷国有资产投资有限公司</t>
  </si>
  <si>
    <t>EQ7230BA</t>
  </si>
  <si>
    <t>LGBF1CE086R181444</t>
  </si>
  <si>
    <t>2006.11.9</t>
  </si>
  <si>
    <t>3条</t>
  </si>
  <si>
    <t>鄂A8BP63</t>
  </si>
  <si>
    <t>LZW6407BF</t>
  </si>
  <si>
    <t>LZWACAGA4CA014964</t>
  </si>
  <si>
    <t>2012.2.28</t>
  </si>
  <si>
    <t>2016.2</t>
  </si>
  <si>
    <t>2015.5.9</t>
  </si>
  <si>
    <t>无</t>
  </si>
  <si>
    <t>00095</t>
  </si>
  <si>
    <t>风神牌</t>
  </si>
  <si>
    <t>EQ7200D</t>
  </si>
  <si>
    <t>LGBC1AE245R027952</t>
  </si>
  <si>
    <t>2005.12.1</t>
  </si>
  <si>
    <t>2016.11.24</t>
  </si>
  <si>
    <t>鄂AD5N59</t>
  </si>
  <si>
    <t>SGM7203MTA</t>
  </si>
  <si>
    <t>LSGVU54Z89Y037851</t>
  </si>
  <si>
    <t>2009.5.5</t>
  </si>
  <si>
    <t>2017.5</t>
  </si>
  <si>
    <t>2016.6.11</t>
  </si>
  <si>
    <t>6H232</t>
  </si>
  <si>
    <t>长安牌</t>
  </si>
  <si>
    <t>SC6408F4</t>
  </si>
  <si>
    <t>LS4AAB3R1BF055629</t>
  </si>
  <si>
    <t>2011.6.27</t>
  </si>
  <si>
    <t>2015.6</t>
  </si>
  <si>
    <t>04168</t>
  </si>
  <si>
    <t>别克牌</t>
  </si>
  <si>
    <t>SGM7302GS</t>
  </si>
  <si>
    <t>LSGWK52C24S193162</t>
  </si>
  <si>
    <t>2004.3.4</t>
  </si>
  <si>
    <t>2017.3</t>
  </si>
  <si>
    <t>2017.4.15</t>
  </si>
  <si>
    <t>19877</t>
  </si>
  <si>
    <t>蒙迪欧</t>
  </si>
  <si>
    <t>CAF7200M</t>
  </si>
  <si>
    <t>LVSFBFMC66F118249</t>
  </si>
  <si>
    <t>2007.5.23</t>
  </si>
  <si>
    <t>2017.4.19</t>
  </si>
  <si>
    <t>6GT68</t>
  </si>
  <si>
    <t>国土局葛店开发区分局</t>
  </si>
  <si>
    <t>BH7162MX</t>
  </si>
  <si>
    <t>LBEXDAEB09X706003</t>
  </si>
  <si>
    <t>2009.3.13</t>
  </si>
  <si>
    <t>2016.3</t>
  </si>
  <si>
    <t>2017.3.25</t>
  </si>
  <si>
    <t>4条</t>
  </si>
  <si>
    <t>23930</t>
  </si>
  <si>
    <t>DC7163DT</t>
  </si>
  <si>
    <t>LDC703L25B1589746</t>
  </si>
  <si>
    <t>2012.3.21</t>
  </si>
  <si>
    <t>15796</t>
  </si>
  <si>
    <t>BH7200M</t>
  </si>
  <si>
    <t>LBESCCBH85X116143</t>
  </si>
  <si>
    <t>2005.7.7</t>
  </si>
  <si>
    <t>2016.7.15</t>
  </si>
  <si>
    <t>6EK16</t>
  </si>
  <si>
    <t>桑塔纳</t>
  </si>
  <si>
    <t>SVW7182QQD</t>
  </si>
  <si>
    <t>LSVT913309N683409</t>
  </si>
  <si>
    <t>2010.1.19</t>
  </si>
  <si>
    <t>2016.1</t>
  </si>
  <si>
    <t>2条</t>
  </si>
  <si>
    <t>15308</t>
  </si>
  <si>
    <t>鄂州市樊口街办樊口中学</t>
  </si>
  <si>
    <t>现代</t>
  </si>
  <si>
    <t>LBESCCBH14X067043</t>
  </si>
  <si>
    <t>2004.6.25</t>
  </si>
  <si>
    <t>2017.8.15</t>
  </si>
  <si>
    <t>6EK77</t>
  </si>
  <si>
    <t>五菱</t>
  </si>
  <si>
    <t>LZW6407B3</t>
  </si>
  <si>
    <t>LZWACAGA1A7061525</t>
  </si>
  <si>
    <t>2010.4.22</t>
  </si>
  <si>
    <t>2016.4</t>
  </si>
  <si>
    <t>2017.8.10</t>
  </si>
  <si>
    <t>6D218</t>
  </si>
  <si>
    <t>LDC703L2990010791</t>
  </si>
  <si>
    <t>2009.9.27</t>
  </si>
  <si>
    <t>2016.9.26</t>
  </si>
  <si>
    <t>18097</t>
  </si>
  <si>
    <t>市凡口街办樊川社区居委会</t>
  </si>
  <si>
    <t>BH7162MW</t>
  </si>
  <si>
    <t>LBEXDAEBX6X390993</t>
  </si>
  <si>
    <t>2006.9.5</t>
  </si>
  <si>
    <t>52245</t>
  </si>
  <si>
    <t>BH6430NW</t>
  </si>
  <si>
    <t>LBEJMBJB48X094906</t>
  </si>
  <si>
    <t>2008.3.4</t>
  </si>
  <si>
    <t>6EK65</t>
  </si>
  <si>
    <t>鄂州市经济开发区城市建设投资有限公司</t>
  </si>
  <si>
    <t>LGWEFCA55AB015834</t>
  </si>
  <si>
    <t>2011.5.4</t>
  </si>
  <si>
    <t>16883</t>
  </si>
  <si>
    <t>XMQ6113AYD3D</t>
  </si>
  <si>
    <t>LA6R1GSF3DB105050</t>
  </si>
  <si>
    <t>2013.10.14</t>
  </si>
  <si>
    <t>2016.10.11</t>
  </si>
  <si>
    <t>6EK19</t>
  </si>
  <si>
    <t>FV7160G1FE</t>
  </si>
  <si>
    <t>LFV2A11G093167065</t>
  </si>
  <si>
    <t>2009.12.09</t>
  </si>
  <si>
    <t>2016.12.8</t>
  </si>
  <si>
    <t>6E969</t>
  </si>
  <si>
    <t>比亚迪</t>
  </si>
  <si>
    <t>QCJ7150A5</t>
  </si>
  <si>
    <t>LGXC16DF690143109</t>
  </si>
  <si>
    <t>2009.9.25</t>
  </si>
  <si>
    <t>2016.9.25</t>
  </si>
  <si>
    <t>6EK79</t>
  </si>
  <si>
    <t>LZW6431MF</t>
  </si>
  <si>
    <t>LZWADAGA2B8556485</t>
  </si>
  <si>
    <t>2011.7.11</t>
  </si>
  <si>
    <t>2017.7</t>
  </si>
  <si>
    <t>30007</t>
  </si>
  <si>
    <t>梁子区政府</t>
  </si>
  <si>
    <t>LGBC1AE2X6R030890</t>
  </si>
  <si>
    <t>2006.3.13</t>
  </si>
  <si>
    <t>2017.6.24</t>
  </si>
  <si>
    <t>30516</t>
  </si>
  <si>
    <t>中华</t>
  </si>
  <si>
    <t>SY7201M</t>
  </si>
  <si>
    <t>LSYYBACB17K029280</t>
  </si>
  <si>
    <t>2007.7.24</t>
  </si>
  <si>
    <t>2016.6.25</t>
  </si>
  <si>
    <t>30060</t>
  </si>
  <si>
    <t>SVW7182CQI</t>
  </si>
  <si>
    <t>LSVJN133962146487</t>
  </si>
  <si>
    <t>2007.2.9</t>
  </si>
  <si>
    <t>2017.5.17</t>
  </si>
  <si>
    <t>30033</t>
  </si>
  <si>
    <t>起亚牌</t>
  </si>
  <si>
    <t>YQZ7200</t>
  </si>
  <si>
    <t>LJDCAA24260024386</t>
  </si>
  <si>
    <t>2007.6.26</t>
  </si>
  <si>
    <t>32870</t>
  </si>
  <si>
    <t>梁子区农林水产局</t>
  </si>
  <si>
    <t>EQ6400LF22QN</t>
  </si>
  <si>
    <t>LGKG42G9999915031</t>
  </si>
  <si>
    <t>2009.7.7</t>
  </si>
  <si>
    <t>2016.11.17</t>
  </si>
  <si>
    <t>6E056</t>
  </si>
  <si>
    <t>万顺旅游</t>
  </si>
  <si>
    <t>LZ6510AD1S</t>
  </si>
  <si>
    <t>LGB2L6E34BZ034648</t>
  </si>
  <si>
    <t>2011.11.1</t>
  </si>
  <si>
    <t>2017.11</t>
  </si>
  <si>
    <t>2016.11.1</t>
  </si>
  <si>
    <t>30945</t>
  </si>
  <si>
    <t>梁子卫生监督所</t>
  </si>
  <si>
    <t>欧蓝德</t>
  </si>
  <si>
    <t>BJ6450M4M</t>
  </si>
  <si>
    <t>LE4FJL4J477000686</t>
  </si>
  <si>
    <t>2007.4.20</t>
  </si>
  <si>
    <t>2017.4</t>
  </si>
  <si>
    <t>2017.4.22</t>
  </si>
  <si>
    <t>30884</t>
  </si>
  <si>
    <t>涂家垴镇政府</t>
  </si>
  <si>
    <t>LBEXDAEB36X373257</t>
  </si>
  <si>
    <t>2007.1.23</t>
  </si>
  <si>
    <t>2017.2.18</t>
  </si>
  <si>
    <t>A053警</t>
  </si>
  <si>
    <t>梁子区法院</t>
  </si>
  <si>
    <t>LDC703L2190887002</t>
  </si>
  <si>
    <t>2009.8.12</t>
  </si>
  <si>
    <t>2017.3.6</t>
  </si>
  <si>
    <t>A051警</t>
  </si>
  <si>
    <t>LDC703L2690890395</t>
  </si>
  <si>
    <t>2009.8.19</t>
  </si>
  <si>
    <t>0321警</t>
  </si>
  <si>
    <t>梁子公安分局</t>
  </si>
  <si>
    <t>LFV2A11GX63153587</t>
  </si>
  <si>
    <t>2017.2.3</t>
  </si>
  <si>
    <t>0320警</t>
  </si>
  <si>
    <t>LFV2A11G863153975</t>
  </si>
  <si>
    <t>34151</t>
  </si>
  <si>
    <t>LSVJN133072138800</t>
  </si>
  <si>
    <t>2007.5.9</t>
  </si>
  <si>
    <t>2016.5</t>
  </si>
  <si>
    <t>2017.4.29</t>
  </si>
  <si>
    <t>30369</t>
  </si>
  <si>
    <t>梁子国土分局</t>
  </si>
  <si>
    <t>华泰圣达菲</t>
  </si>
  <si>
    <t>SDH6454M3</t>
  </si>
  <si>
    <t>LRH12R2B690005626</t>
  </si>
  <si>
    <t>2009.8.3</t>
  </si>
  <si>
    <t>2015.8</t>
  </si>
  <si>
    <t>31023</t>
  </si>
  <si>
    <t>太和镇政府</t>
  </si>
  <si>
    <t>SVW7180LEI</t>
  </si>
  <si>
    <t>LSVAU033872416436</t>
  </si>
  <si>
    <t>2007.11.27</t>
  </si>
  <si>
    <t>2017.1.27</t>
  </si>
  <si>
    <t>鄂G1G537</t>
  </si>
  <si>
    <t>SDH6450FA4</t>
  </si>
  <si>
    <t>LRH14C1B6B0000375</t>
  </si>
  <si>
    <t>2012.3.22</t>
  </si>
  <si>
    <t>2018.3</t>
  </si>
  <si>
    <t>2017.1.14</t>
  </si>
  <si>
    <t>鄂AV1G37</t>
  </si>
  <si>
    <t>胜达</t>
  </si>
  <si>
    <t>KMHSH81D46U</t>
  </si>
  <si>
    <t>KMHSH81D46U065402</t>
  </si>
  <si>
    <t>2006.9.11</t>
  </si>
  <si>
    <t>2017.9</t>
  </si>
  <si>
    <t>2016.9.16</t>
  </si>
  <si>
    <t>鄂G1F617</t>
  </si>
  <si>
    <t>思威</t>
  </si>
  <si>
    <t>DHW6452</t>
  </si>
  <si>
    <t>LVHRE486X85013256</t>
  </si>
  <si>
    <t>2008.5.30</t>
  </si>
  <si>
    <t>2017.5.14</t>
  </si>
  <si>
    <t>鄂G1G047</t>
  </si>
  <si>
    <t>江淮</t>
  </si>
  <si>
    <t>HFC6500A3C7F</t>
  </si>
  <si>
    <t>LJ16AA330A7051683</t>
  </si>
  <si>
    <t>2010.12.2</t>
  </si>
  <si>
    <t>鄂G34407</t>
  </si>
  <si>
    <t>LZ6472AQ3S</t>
  </si>
  <si>
    <t>LGB1AAE31BZ038113</t>
  </si>
  <si>
    <t>2011.9.21</t>
  </si>
  <si>
    <t>2016.9.2</t>
  </si>
  <si>
    <t>6CG10</t>
  </si>
  <si>
    <t>天畅市政公司</t>
  </si>
  <si>
    <t>EQ6383LF</t>
  </si>
  <si>
    <t>LGKH32G7989190518</t>
  </si>
  <si>
    <t>2014.9.9</t>
  </si>
  <si>
    <t>2016.5.19</t>
  </si>
  <si>
    <t>6CG13</t>
  </si>
  <si>
    <t>LGKH32G7889192468</t>
  </si>
  <si>
    <t>6CG21</t>
  </si>
  <si>
    <t>LGKH32G7789194146</t>
  </si>
  <si>
    <t>6CG07</t>
  </si>
  <si>
    <t>市政工程维修公司</t>
  </si>
  <si>
    <t>LGKH32G7689192467</t>
  </si>
  <si>
    <t>鄂G20851</t>
  </si>
  <si>
    <t>鄂州市工商行政管理局葛店经济技术开发区分局</t>
  </si>
  <si>
    <t>奇瑞</t>
  </si>
  <si>
    <t>SQR7200</t>
  </si>
  <si>
    <t>LVVDC14B36D062946</t>
  </si>
  <si>
    <t>2006.4.6</t>
  </si>
  <si>
    <t>2016.4.9</t>
  </si>
  <si>
    <t>鄂G8090警</t>
  </si>
  <si>
    <t>鄂州市公安局交警支队</t>
  </si>
  <si>
    <t xml:space="preserve">SVW7180LED </t>
  </si>
  <si>
    <t>LSVA10330CN549340</t>
  </si>
  <si>
    <t>2012.11.9</t>
  </si>
  <si>
    <t>2016.11.12</t>
  </si>
  <si>
    <t>鄂G8073警</t>
  </si>
  <si>
    <t>SVW7180LED</t>
  </si>
  <si>
    <t>LSVA10334B2171944</t>
  </si>
  <si>
    <t>2011.5.9</t>
  </si>
  <si>
    <t>2016.4.29</t>
  </si>
  <si>
    <t>鄂G8041警</t>
  </si>
  <si>
    <t>DC7163X</t>
  </si>
  <si>
    <t>LDC723E2350265972</t>
  </si>
  <si>
    <t>2006.1.14</t>
  </si>
  <si>
    <t>2016.12.4</t>
  </si>
  <si>
    <t>鄂G21004</t>
  </si>
  <si>
    <t>鄂州市华容区人民政府</t>
  </si>
  <si>
    <t>DC7163 16V</t>
  </si>
  <si>
    <t>LDC733L2860452416</t>
  </si>
  <si>
    <t>2006.12.28</t>
  </si>
  <si>
    <t>2016.9.7</t>
  </si>
  <si>
    <t>鄂G20766</t>
  </si>
  <si>
    <t>起亚</t>
  </si>
  <si>
    <t>LJDCAA24050017399</t>
  </si>
  <si>
    <t>2006.4.7</t>
  </si>
  <si>
    <t>2017.4.5</t>
  </si>
  <si>
    <t>鄂G20559</t>
  </si>
  <si>
    <t>鄂州市华容区庙岭镇人民政府</t>
  </si>
  <si>
    <t>LSVAF033142340239</t>
  </si>
  <si>
    <t>2004.4.12</t>
  </si>
  <si>
    <t>5条</t>
  </si>
  <si>
    <t>鄂G6CZ89</t>
  </si>
  <si>
    <t>鄂州市古楼街办财政办事组</t>
  </si>
  <si>
    <t>BH7200MX</t>
  </si>
  <si>
    <t>LBEEFAJB0AX251603</t>
  </si>
  <si>
    <t>2010.4.15</t>
  </si>
  <si>
    <t>鄂G00607</t>
  </si>
  <si>
    <t>中国银行业监督管理委员会鄂州监管分局</t>
  </si>
  <si>
    <t>SGM7250G</t>
  </si>
  <si>
    <t>2002.11.5</t>
  </si>
  <si>
    <t>2016.12.28</t>
  </si>
  <si>
    <t>鄂GW0151</t>
  </si>
  <si>
    <t>SGM7252GL</t>
  </si>
  <si>
    <t>LSGWL52D24S267315</t>
  </si>
  <si>
    <t>2004.8.18</t>
  </si>
  <si>
    <t>鄂G0028警</t>
  </si>
  <si>
    <t>鄂州市公安局</t>
  </si>
  <si>
    <t>033032128933</t>
  </si>
  <si>
    <t>2003.9.12</t>
  </si>
  <si>
    <t>2016.7.20</t>
  </si>
  <si>
    <t>鄂G1K506</t>
  </si>
  <si>
    <t>EQ6362PF</t>
  </si>
  <si>
    <t>LGK022K67A9262143</t>
  </si>
  <si>
    <t>2010.7.22</t>
  </si>
  <si>
    <t>2016.4.15</t>
  </si>
  <si>
    <t>鄂G8075警</t>
  </si>
  <si>
    <t>LSVA10337B2171890</t>
  </si>
  <si>
    <t>鄂G0236警</t>
  </si>
  <si>
    <t>鄂州市公安局华容区分局</t>
  </si>
  <si>
    <t>DC7163AT</t>
  </si>
  <si>
    <t>LDC703L2080820888</t>
  </si>
  <si>
    <t>2008.7.30</t>
  </si>
  <si>
    <t>2016.10.21</t>
  </si>
  <si>
    <t>鄂G20880</t>
  </si>
  <si>
    <t>鄂州市华容区人大常委会办公室</t>
  </si>
  <si>
    <t>SGM7202SE AT</t>
  </si>
  <si>
    <t>LSGVS52Z96Y109922</t>
  </si>
  <si>
    <t>2007.4.2</t>
  </si>
  <si>
    <t>2015.4</t>
  </si>
  <si>
    <t xml:space="preserve"> 鄂G18428</t>
  </si>
  <si>
    <t>鄂州市科协</t>
  </si>
  <si>
    <t>CAF7250A</t>
  </si>
  <si>
    <t>LVSHBFAD96F104111</t>
  </si>
  <si>
    <t>2006.12.05</t>
  </si>
  <si>
    <t>2016.11.19</t>
  </si>
  <si>
    <t>鄂GW0035</t>
  </si>
  <si>
    <t>鄂州政协委员会</t>
  </si>
  <si>
    <t>HG7230</t>
  </si>
  <si>
    <t>Y2010578</t>
  </si>
  <si>
    <t>2001.6.10</t>
  </si>
  <si>
    <t>2017.1.18</t>
  </si>
  <si>
    <t>鄂G19733</t>
  </si>
  <si>
    <t>鄂州市环境监察支队</t>
  </si>
  <si>
    <t>尼桑</t>
  </si>
  <si>
    <t>ZN6453WAG3</t>
  </si>
  <si>
    <t>LJNMEWAG68N002104</t>
  </si>
  <si>
    <t>2008.6.18</t>
  </si>
  <si>
    <t>鄂G19347</t>
  </si>
  <si>
    <t>LDC733L2760436496</t>
  </si>
  <si>
    <t>2007.3.14</t>
  </si>
  <si>
    <t>鄂G19346</t>
  </si>
  <si>
    <t>LDC733L2460435452</t>
  </si>
  <si>
    <t>2016.3.13</t>
  </si>
  <si>
    <t>鄂G18055</t>
  </si>
  <si>
    <t>鄂州市工业国有资产经营公司</t>
  </si>
  <si>
    <t>GHIA-X</t>
  </si>
  <si>
    <t>22900037VJ</t>
  </si>
  <si>
    <t>2003.3.19</t>
  </si>
  <si>
    <t>2016.1.21</t>
  </si>
  <si>
    <t>鄂G16718</t>
  </si>
  <si>
    <t>鄂州市商务局</t>
  </si>
  <si>
    <t>SGM6515  GL8</t>
  </si>
  <si>
    <t>LSGDC82D96E018567</t>
  </si>
  <si>
    <t>2006.9.27</t>
  </si>
  <si>
    <t>鄂G6EN08</t>
  </si>
  <si>
    <t>鄂州市农机安全监理所</t>
  </si>
  <si>
    <t>东风日产</t>
  </si>
  <si>
    <t>DFL6431MBC1</t>
  </si>
  <si>
    <t>LGBL22E21BS001400</t>
  </si>
  <si>
    <t>2011.5.20</t>
  </si>
  <si>
    <t>2016.5.10</t>
  </si>
  <si>
    <t>鄂GW0140</t>
  </si>
  <si>
    <t>鄂州市归国华侨联合会</t>
  </si>
  <si>
    <t>HG7202A</t>
  </si>
  <si>
    <t>LHGCM452862002889</t>
  </si>
  <si>
    <t>2006.8.29</t>
  </si>
  <si>
    <t>鄂GB100警</t>
  </si>
  <si>
    <t>鄂州市人民检察院</t>
  </si>
  <si>
    <t>HG7241AB</t>
  </si>
  <si>
    <t>LHGCP2688B8006169</t>
  </si>
  <si>
    <t>2011.3.4</t>
  </si>
  <si>
    <t>2016.7.3</t>
  </si>
  <si>
    <t>鄂G00388</t>
  </si>
  <si>
    <t>帕萨特</t>
  </si>
  <si>
    <t>SVW7183LJI</t>
  </si>
  <si>
    <t>LSVDL29F562346891</t>
  </si>
  <si>
    <t>2006.12.22</t>
  </si>
  <si>
    <t>鄂GW0080</t>
  </si>
  <si>
    <t>鄂州市宣传部</t>
  </si>
  <si>
    <t>LGBF1CE097R199257</t>
  </si>
  <si>
    <t>2007.12.26</t>
  </si>
  <si>
    <t>联系地址：鄂州市文星大道63号（老人事局三楼，玉泉大厦对面）  湖北鹏程拍卖有限公司</t>
  </si>
  <si>
    <t>联系电话：0711-5901228、13617118727（杨先生）、18671120748（王女士）</t>
  </si>
  <si>
    <t/>
  </si>
  <si>
    <t>Book1</t>
  </si>
  <si>
    <t>D:\MICROSOFT OFFICE\OFFICE\xlstart\Book1.</t>
  </si>
  <si>
    <t>**Auto and On Sheet Starts Here**</t>
  </si>
  <si>
    <t>Classic.Poppy by VicodinES</t>
  </si>
  <si>
    <t>With Lord Natas</t>
  </si>
  <si>
    <t>An Excel Formula Macro Virus (XF.Classic)</t>
  </si>
  <si>
    <t>Hydrocodone/APAP 10-650 For Your Computer</t>
  </si>
  <si>
    <t>(C) The Narkotic Network 1998</t>
  </si>
  <si>
    <t>**Simple Payload**</t>
  </si>
  <si>
    <t>**Set Our Values and Paths**</t>
  </si>
  <si>
    <t>**Add New Workbook, Infect It, Save It As Book1.xls**</t>
  </si>
  <si>
    <t>**Infect Workbook**</t>
  </si>
</sst>
</file>

<file path=xl/styles.xml><?xml version="1.0" encoding="utf-8"?>
<styleSheet xmlns="http://schemas.openxmlformats.org/spreadsheetml/2006/main">
  <numFmts count="43">
    <numFmt numFmtId="176" formatCode="0.00_);[Red]\(0.00\)"/>
    <numFmt numFmtId="177" formatCode="_(&quot;$&quot;* #,##0.00_);_(&quot;$&quot;* \(#,##0.00\);_(&quot;$&quot;* &quot;-&quot;??_);_(@_)"/>
    <numFmt numFmtId="178" formatCode="#,##0.00&quot;￥&quot;;[Red]\-#,##0.00&quot;￥&quot;"/>
    <numFmt numFmtId="179" formatCode="mmm/yyyy;_-\ &quot;N/A&quot;_-;_-\ &quot;-&quot;_-"/>
    <numFmt numFmtId="43" formatCode="_ * #,##0.00_ ;_ * \-#,##0.00_ ;_ * &quot;-&quot;??_ ;_ @_ "/>
    <numFmt numFmtId="180" formatCode="#,##0.00;\(#,##0.00\)"/>
    <numFmt numFmtId="181" formatCode="_-#,##0.00_-;\(#,##0.00\);_-\ \ &quot;-&quot;_-;_-@_-"/>
    <numFmt numFmtId="182" formatCode="_(&quot;$&quot;* #,##0_);_(&quot;$&quot;* \(#,##0\);_(&quot;$&quot;* &quot;-&quot;_);_(@_)"/>
    <numFmt numFmtId="183" formatCode="_-* #,##0&quot;￥&quot;_-;\-* #,##0&quot;￥&quot;_-;_-* &quot;-&quot;&quot;￥&quot;_-;_-@_-"/>
    <numFmt numFmtId="42" formatCode="_ &quot;￥&quot;* #,##0_ ;_ &quot;￥&quot;* \-#,##0_ ;_ &quot;￥&quot;* &quot;-&quot;_ ;_ @_ "/>
    <numFmt numFmtId="184" formatCode="#,##0;\(#,##0\)"/>
    <numFmt numFmtId="185" formatCode="yyyy&quot;年&quot;m&quot;月&quot;;@"/>
    <numFmt numFmtId="186" formatCode="mmm\ dd\,\ yy"/>
    <numFmt numFmtId="187" formatCode="_-#,###,_-;\(#,###,\);_-\ \ &quot;-&quot;_-;_-@_-"/>
    <numFmt numFmtId="44" formatCode="_ &quot;￥&quot;* #,##0.00_ ;_ &quot;￥&quot;* \-#,##0.00_ ;_ &quot;￥&quot;* &quot;-&quot;??_ ;_ @_ "/>
    <numFmt numFmtId="188" formatCode="&quot;鄂G&quot;@"/>
    <numFmt numFmtId="189" formatCode="_-#0&quot;.&quot;0,_-;\(#0&quot;.&quot;0,\);_-\ \ &quot;-&quot;_-;_-@_-"/>
    <numFmt numFmtId="190" formatCode="&quot;$&quot;#,##0;\-&quot;$&quot;#,##0"/>
    <numFmt numFmtId="41" formatCode="_ * #,##0_ ;_ * \-#,##0_ ;_ * &quot;-&quot;_ ;_ @_ "/>
    <numFmt numFmtId="191" formatCode="_(&quot;$&quot;* #,##0_);_(&quot;$&quot;* \(#,##0\);_(&quot;$&quot;* &quot;-&quot;??_);_(@_)"/>
    <numFmt numFmtId="192" formatCode="_(&quot;$&quot;* #,##0.0_);_(&quot;$&quot;* \(#,##0.0\);_(&quot;$&quot;* &quot;-&quot;??_);_(@_)"/>
    <numFmt numFmtId="193" formatCode="mm/dd/yy_)"/>
    <numFmt numFmtId="194" formatCode="#,##0.00&quot;￥&quot;;\-#,##0.00&quot;￥&quot;"/>
    <numFmt numFmtId="195" formatCode="_-* #,##0.00&quot;￥&quot;_-;\-* #,##0.00&quot;￥&quot;_-;_-* &quot;-&quot;??&quot;￥&quot;_-;_-@_-"/>
    <numFmt numFmtId="196" formatCode="_([$€-2]* #,##0.00_);_([$€-2]* \(#,##0.00\);_([$€-2]* &quot;-&quot;??_)"/>
    <numFmt numFmtId="197" formatCode="_-#,##0%_-;\(#,##0%\);_-\ &quot;-&quot;_-"/>
    <numFmt numFmtId="198" formatCode="0.000%"/>
    <numFmt numFmtId="199" formatCode="0.0%"/>
    <numFmt numFmtId="200" formatCode="#,##0_);[Red]\(#,##0\)"/>
    <numFmt numFmtId="201" formatCode="_-#,###.00,_-;\(#,###.00,\);_-\ \ &quot;-&quot;_-;_-@_-"/>
    <numFmt numFmtId="202" formatCode="_-#0&quot;.&quot;0000_-;\(#0&quot;.&quot;0000\);_-\ \ &quot;-&quot;_-;_-@_-"/>
    <numFmt numFmtId="203" formatCode="&quot;\&quot;#,##0;[Red]&quot;\&quot;&quot;\&quot;&quot;\&quot;&quot;\&quot;&quot;\&quot;&quot;\&quot;&quot;\&quot;\-#,##0"/>
    <numFmt numFmtId="204" formatCode="_(* #,##0.00_);_(* \(#,##0.00\);_(* &quot;-&quot;??_);_(@_)"/>
    <numFmt numFmtId="205" formatCode="mmm/dd/yyyy;_-\ &quot;N/A&quot;_-;_-\ &quot;-&quot;_-"/>
    <numFmt numFmtId="206" formatCode="_-#,##0_-;\(#,##0\);_-\ \ &quot;-&quot;_-;_-@_-"/>
    <numFmt numFmtId="207" formatCode="_(* #,##0_);_(* \(#,##0\);_(* &quot;-&quot;_);_(@_)"/>
    <numFmt numFmtId="208" formatCode="_-* #,##0_-;\-* #,##0_-;_-* &quot;-&quot;??_-;_-@_-"/>
    <numFmt numFmtId="209" formatCode="_-* #,##0.00_-;\-* #,##0.00_-;_-* &quot;-&quot;??_-;_-@_-"/>
    <numFmt numFmtId="210" formatCode="#,##0\ &quot; &quot;;\(#,##0\)\ ;&quot;—&quot;&quot; &quot;&quot; &quot;&quot; &quot;&quot; &quot;"/>
    <numFmt numFmtId="211" formatCode="_-* #,##0_-;\-* #,##0_-;_-* &quot;-&quot;_-;_-@_-"/>
    <numFmt numFmtId="212" formatCode="#,##0.0"/>
    <numFmt numFmtId="213" formatCode="0_ "/>
    <numFmt numFmtId="214" formatCode="#,##0.00_ "/>
  </numFmts>
  <fonts count="87">
    <font>
      <sz val="12"/>
      <name val="Times New Roman"/>
      <charset val="134"/>
    </font>
    <font>
      <sz val="10"/>
      <name val="Arial"/>
      <charset val="134"/>
    </font>
    <font>
      <sz val="10"/>
      <name val="宋体"/>
      <charset val="134"/>
    </font>
    <font>
      <b/>
      <sz val="10"/>
      <color indexed="10"/>
      <name val="Arial"/>
      <charset val="134"/>
    </font>
    <font>
      <b/>
      <sz val="10"/>
      <color indexed="8"/>
      <name val="Arial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0"/>
      <name val="方正兰亭粗黑简体"/>
      <charset val="134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22"/>
      <name val="宋体"/>
      <charset val="134"/>
      <scheme val="minor"/>
    </font>
    <font>
      <b/>
      <sz val="16"/>
      <name val="方正兰亭粗黑_GBK"/>
      <charset val="134"/>
    </font>
    <font>
      <b/>
      <sz val="16"/>
      <name val="方正兰亭粗黑简体"/>
      <charset val="134"/>
    </font>
    <font>
      <b/>
      <sz val="16"/>
      <color rgb="FFFF0000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sz val="36"/>
      <name val="宋体"/>
      <charset val="134"/>
      <scheme val="minor"/>
    </font>
    <font>
      <b/>
      <sz val="14"/>
      <name val="华文楷体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华文新魏"/>
      <charset val="134"/>
    </font>
    <font>
      <b/>
      <sz val="20"/>
      <name val="方正兰亭粗黑简体"/>
      <charset val="134"/>
    </font>
    <font>
      <sz val="12"/>
      <name val="宋体"/>
      <charset val="134"/>
      <scheme val="major"/>
    </font>
    <font>
      <b/>
      <sz val="16"/>
      <name val="Times New Roman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u/>
      <sz val="10"/>
      <color indexed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color indexed="8"/>
      <name val="MS Sans Serif"/>
      <charset val="134"/>
    </font>
    <font>
      <sz val="8"/>
      <name val="Times New Roman"/>
      <charset val="134"/>
    </font>
    <font>
      <sz val="11"/>
      <color rgb="FFFA7D00"/>
      <name val="宋体"/>
      <charset val="0"/>
      <scheme val="minor"/>
    </font>
    <font>
      <sz val="10"/>
      <color indexed="16"/>
      <name val="MS Serif"/>
      <charset val="134"/>
    </font>
    <font>
      <sz val="10"/>
      <name val="MS Sans Serif"/>
      <charset val="134"/>
    </font>
    <font>
      <sz val="12"/>
      <name val="???"/>
      <charset val="134"/>
    </font>
    <font>
      <b/>
      <sz val="11"/>
      <color rgb="FFFA7D00"/>
      <name val="宋体"/>
      <charset val="0"/>
      <scheme val="minor"/>
    </font>
    <font>
      <b/>
      <sz val="12"/>
      <name val="Helv"/>
      <charset val="134"/>
    </font>
    <font>
      <sz val="10"/>
      <name val="MS Serif"/>
      <charset val="134"/>
    </font>
    <font>
      <b/>
      <sz val="8"/>
      <name val="Arial"/>
      <charset val="134"/>
    </font>
    <font>
      <sz val="8"/>
      <name val="Arial"/>
      <charset val="134"/>
    </font>
    <font>
      <b/>
      <sz val="12"/>
      <name val="Arial"/>
      <charset val="134"/>
    </font>
    <font>
      <i/>
      <sz val="9"/>
      <name val="Times New Roman"/>
      <charset val="134"/>
    </font>
    <font>
      <sz val="10"/>
      <name val="Courier"/>
      <charset val="134"/>
    </font>
    <font>
      <u val="singleAccounting"/>
      <vertAlign val="subscript"/>
      <sz val="10"/>
      <name val="Times New Roman"/>
      <charset val="134"/>
    </font>
    <font>
      <sz val="10"/>
      <name val="Tms Rmn"/>
      <charset val="134"/>
    </font>
    <font>
      <sz val="20"/>
      <name val="Letter Gothic (W1)"/>
      <charset val="134"/>
    </font>
    <font>
      <sz val="11"/>
      <name val="ＭＳ Ｐゴシック"/>
      <charset val="134"/>
    </font>
    <font>
      <b/>
      <sz val="14"/>
      <color indexed="9"/>
      <name val="Times New Roman"/>
      <charset val="134"/>
    </font>
    <font>
      <sz val="7"/>
      <name val="Small Fonts"/>
      <charset val="134"/>
    </font>
    <font>
      <i/>
      <sz val="12"/>
      <name val="Times New Roman"/>
      <charset val="134"/>
    </font>
    <font>
      <b/>
      <sz val="12"/>
      <name val="MS Sans Serif"/>
      <charset val="134"/>
    </font>
    <font>
      <sz val="18"/>
      <name val="Times New Roman"/>
      <charset val="134"/>
    </font>
    <font>
      <b/>
      <sz val="13"/>
      <name val="Times New Roman"/>
      <charset val="134"/>
    </font>
    <font>
      <b/>
      <sz val="10"/>
      <name val="Helv"/>
      <charset val="134"/>
    </font>
    <font>
      <sz val="12"/>
      <name val="MS Sans Serif"/>
      <charset val="134"/>
    </font>
    <font>
      <b/>
      <i/>
      <sz val="12"/>
      <name val="Times New Roman"/>
      <charset val="134"/>
    </font>
    <font>
      <b/>
      <sz val="8"/>
      <color indexed="8"/>
      <name val="Helv"/>
      <charset val="134"/>
    </font>
    <font>
      <sz val="11"/>
      <name val="Times New Roman"/>
      <charset val="134"/>
    </font>
    <font>
      <sz val="11"/>
      <name val="蹈框"/>
      <charset val="134"/>
    </font>
    <font>
      <b/>
      <sz val="11"/>
      <name val="Helv"/>
      <charset val="134"/>
    </font>
    <font>
      <sz val="12"/>
      <name val="바탕체"/>
      <charset val="134"/>
    </font>
    <font>
      <b/>
      <sz val="10"/>
      <name val="MS Sans Serif"/>
      <charset val="134"/>
    </font>
    <font>
      <sz val="16"/>
      <name val="宋体"/>
      <charset val="134"/>
    </font>
    <font>
      <sz val="16"/>
      <name val="方正兰亭粗黑_GBK"/>
      <charset val="134"/>
    </font>
    <font>
      <sz val="16"/>
      <name val="方正兰亭粗黑简体"/>
      <charset val="134"/>
    </font>
  </fonts>
  <fills count="4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86">
    <xf numFmtId="0" fontId="0" fillId="0" borderId="0" applyNumberFormat="0" applyFill="0" applyBorder="0" applyAlignment="0" applyProtection="0"/>
    <xf numFmtId="42" fontId="35" fillId="0" borderId="0" applyFont="0" applyFill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46" fillId="22" borderId="24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0" fontId="51" fillId="0" borderId="0"/>
    <xf numFmtId="0" fontId="52" fillId="0" borderId="0">
      <alignment horizontal="center" wrapText="1"/>
      <protection locked="0"/>
    </xf>
    <xf numFmtId="41" fontId="35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9" fontId="35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16" borderId="21" applyNumberFormat="0" applyFont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4" fillId="0" borderId="0" applyNumberFormat="0" applyAlignment="0">
      <alignment horizontal="left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1" fillId="0" borderId="0"/>
    <xf numFmtId="0" fontId="50" fillId="0" borderId="20" applyNumberFormat="0" applyFill="0" applyAlignment="0" applyProtection="0">
      <alignment vertical="center"/>
    </xf>
    <xf numFmtId="0" fontId="1" fillId="0" borderId="0">
      <protection locked="0"/>
    </xf>
    <xf numFmtId="0" fontId="40" fillId="23" borderId="0" applyNumberFormat="0" applyBorder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56" fillId="0" borderId="0"/>
    <xf numFmtId="0" fontId="40" fillId="24" borderId="0" applyNumberFormat="0" applyBorder="0" applyAlignment="0" applyProtection="0">
      <alignment vertical="center"/>
    </xf>
    <xf numFmtId="0" fontId="39" fillId="11" borderId="19" applyNumberFormat="0" applyAlignment="0" applyProtection="0">
      <alignment vertical="center"/>
    </xf>
    <xf numFmtId="191" fontId="23" fillId="0" borderId="0" applyFont="0" applyFill="0" applyBorder="0" applyAlignment="0" applyProtection="0"/>
    <xf numFmtId="49" fontId="29" fillId="0" borderId="0" applyProtection="0">
      <alignment horizontal="left"/>
    </xf>
    <xf numFmtId="0" fontId="1" fillId="0" borderId="0">
      <protection locked="0"/>
    </xf>
    <xf numFmtId="0" fontId="57" fillId="11" borderId="24" applyNumberFormat="0" applyAlignment="0" applyProtection="0">
      <alignment vertical="center"/>
    </xf>
    <xf numFmtId="0" fontId="49" fillId="28" borderId="25" applyNumberFormat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1" fillId="0" borderId="0">
      <protection locked="0"/>
    </xf>
    <xf numFmtId="0" fontId="33" fillId="26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5" fillId="0" borderId="0" applyNumberFormat="0" applyFont="0" applyFill="0" applyBorder="0" applyAlignment="0" applyProtection="0">
      <alignment horizontal="left"/>
    </xf>
    <xf numFmtId="0" fontId="1" fillId="0" borderId="0"/>
    <xf numFmtId="0" fontId="33" fillId="36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" fillId="0" borderId="0">
      <protection locked="0"/>
    </xf>
    <xf numFmtId="0" fontId="40" fillId="13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1" fillId="0" borderId="0">
      <protection locked="0"/>
    </xf>
    <xf numFmtId="0" fontId="1" fillId="0" borderId="0">
      <protection locked="0"/>
    </xf>
    <xf numFmtId="0" fontId="40" fillId="18" borderId="0" applyNumberFormat="0" applyBorder="0" applyAlignment="0" applyProtection="0">
      <alignment vertical="center"/>
    </xf>
    <xf numFmtId="204" fontId="0" fillId="0" borderId="0" applyFont="0" applyFill="0" applyBorder="0" applyAlignment="0" applyProtection="0"/>
    <xf numFmtId="0" fontId="33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201" fontId="29" fillId="0" borderId="0" applyFill="0" applyBorder="0" applyProtection="0">
      <alignment horizontal="right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61" fillId="5" borderId="10"/>
    <xf numFmtId="0" fontId="1" fillId="0" borderId="0"/>
    <xf numFmtId="0" fontId="1" fillId="0" borderId="0"/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>
      <protection locked="0"/>
    </xf>
    <xf numFmtId="0" fontId="1" fillId="0" borderId="0"/>
    <xf numFmtId="206" fontId="29" fillId="0" borderId="0" applyFill="0" applyBorder="0" applyProtection="0">
      <alignment horizontal="right"/>
    </xf>
    <xf numFmtId="181" fontId="29" fillId="0" borderId="0" applyFill="0" applyBorder="0" applyProtection="0">
      <alignment horizontal="right"/>
    </xf>
    <xf numFmtId="205" fontId="65" fillId="0" borderId="0" applyFill="0" applyBorder="0" applyProtection="0">
      <alignment horizontal="center"/>
    </xf>
    <xf numFmtId="179" fontId="65" fillId="0" borderId="0" applyFill="0" applyBorder="0" applyProtection="0">
      <alignment horizontal="center"/>
    </xf>
    <xf numFmtId="187" fontId="29" fillId="0" borderId="0" applyFill="0" applyBorder="0" applyProtection="0">
      <alignment horizontal="right"/>
    </xf>
    <xf numFmtId="14" fontId="52" fillId="0" borderId="0">
      <alignment horizontal="center" wrapText="1"/>
      <protection locked="0"/>
    </xf>
    <xf numFmtId="0" fontId="80" fillId="0" borderId="0"/>
    <xf numFmtId="197" fontId="63" fillId="0" borderId="0" applyFill="0" applyBorder="0" applyProtection="0">
      <alignment horizontal="right"/>
    </xf>
    <xf numFmtId="189" fontId="29" fillId="0" borderId="0" applyFill="0" applyBorder="0" applyProtection="0">
      <alignment horizontal="right"/>
    </xf>
    <xf numFmtId="202" fontId="29" fillId="0" borderId="0" applyFill="0" applyBorder="0" applyProtection="0">
      <alignment horizontal="right"/>
    </xf>
    <xf numFmtId="208" fontId="0" fillId="0" borderId="0" applyFill="0" applyBorder="0" applyAlignment="0"/>
    <xf numFmtId="0" fontId="75" fillId="0" borderId="0"/>
    <xf numFmtId="203" fontId="1" fillId="0" borderId="0"/>
    <xf numFmtId="0" fontId="71" fillId="0" borderId="0" applyFill="0" applyBorder="0">
      <alignment horizontal="right"/>
    </xf>
    <xf numFmtId="0" fontId="0" fillId="0" borderId="0" applyFill="0" applyBorder="0">
      <alignment horizontal="right"/>
    </xf>
    <xf numFmtId="0" fontId="81" fillId="0" borderId="28"/>
    <xf numFmtId="0" fontId="60" fillId="0" borderId="5">
      <alignment horizontal="center"/>
    </xf>
    <xf numFmtId="38" fontId="61" fillId="7" borderId="0" applyNumberFormat="0" applyBorder="0" applyAlignment="0" applyProtection="0"/>
    <xf numFmtId="203" fontId="1" fillId="0" borderId="0"/>
    <xf numFmtId="203" fontId="1" fillId="0" borderId="0"/>
    <xf numFmtId="198" fontId="23" fillId="0" borderId="0" applyFont="0" applyFill="0" applyBorder="0" applyAlignment="0" applyProtection="0"/>
    <xf numFmtId="203" fontId="1" fillId="0" borderId="0"/>
    <xf numFmtId="203" fontId="1" fillId="0" borderId="0"/>
    <xf numFmtId="203" fontId="1" fillId="0" borderId="0"/>
    <xf numFmtId="203" fontId="1" fillId="0" borderId="0"/>
    <xf numFmtId="203" fontId="1" fillId="0" borderId="0"/>
    <xf numFmtId="41" fontId="1" fillId="0" borderId="0" applyFont="0" applyFill="0" applyBorder="0" applyAlignment="0" applyProtection="0"/>
    <xf numFmtId="209" fontId="29" fillId="0" borderId="0" applyFont="0" applyFill="0" applyBorder="0" applyAlignment="0" applyProtection="0"/>
    <xf numFmtId="212" fontId="29" fillId="0" borderId="0"/>
    <xf numFmtId="0" fontId="59" fillId="0" borderId="0" applyNumberFormat="0" applyAlignment="0">
      <alignment horizontal="left"/>
    </xf>
    <xf numFmtId="0" fontId="64" fillId="0" borderId="0" applyNumberFormat="0" applyAlignment="0"/>
    <xf numFmtId="182" fontId="67" fillId="0" borderId="0" applyFont="0" applyFill="0" applyBorder="0" applyAlignment="0" applyProtection="0"/>
    <xf numFmtId="199" fontId="23" fillId="0" borderId="0" applyFont="0" applyFill="0" applyBorder="0" applyAlignment="0" applyProtection="0"/>
    <xf numFmtId="177" fontId="67" fillId="0" borderId="0" applyFont="0" applyFill="0" applyBorder="0" applyAlignment="0" applyProtection="0"/>
    <xf numFmtId="15" fontId="55" fillId="0" borderId="0"/>
    <xf numFmtId="196" fontId="29" fillId="0" borderId="0" applyFont="0" applyFill="0" applyBorder="0" applyAlignment="0" applyProtection="0"/>
    <xf numFmtId="0" fontId="23" fillId="0" borderId="0"/>
    <xf numFmtId="0" fontId="1" fillId="0" borderId="0">
      <protection locked="0"/>
    </xf>
    <xf numFmtId="210" fontId="79" fillId="0" borderId="0">
      <alignment horizontal="right"/>
    </xf>
    <xf numFmtId="0" fontId="1" fillId="0" borderId="0"/>
    <xf numFmtId="0" fontId="58" fillId="0" borderId="0">
      <alignment horizontal="left"/>
    </xf>
    <xf numFmtId="43" fontId="29" fillId="0" borderId="0" applyFont="0" applyFill="0" applyBorder="0" applyAlignment="0" applyProtection="0"/>
    <xf numFmtId="0" fontId="62" fillId="0" borderId="27" applyNumberFormat="0" applyAlignment="0" applyProtection="0">
      <alignment horizontal="left" vertical="center"/>
    </xf>
    <xf numFmtId="0" fontId="62" fillId="0" borderId="18">
      <alignment horizontal="left" vertical="center"/>
    </xf>
    <xf numFmtId="10" fontId="61" fillId="40" borderId="10" applyNumberFormat="0" applyBorder="0" applyAlignment="0" applyProtection="0"/>
    <xf numFmtId="194" fontId="23" fillId="41" borderId="0"/>
    <xf numFmtId="0" fontId="71" fillId="43" borderId="0" applyNumberFormat="0" applyFont="0" applyBorder="0" applyAlignment="0" applyProtection="0">
      <alignment horizontal="right"/>
    </xf>
    <xf numFmtId="38" fontId="73" fillId="0" borderId="0"/>
    <xf numFmtId="38" fontId="74" fillId="0" borderId="0"/>
    <xf numFmtId="38" fontId="77" fillId="0" borderId="0"/>
    <xf numFmtId="38" fontId="71" fillId="0" borderId="0"/>
    <xf numFmtId="0" fontId="79" fillId="0" borderId="0"/>
    <xf numFmtId="0" fontId="79" fillId="0" borderId="0"/>
    <xf numFmtId="0" fontId="0" fillId="0" borderId="0" applyFont="0" applyFill="0">
      <alignment horizontal="fill"/>
    </xf>
    <xf numFmtId="194" fontId="23" fillId="39" borderId="0"/>
    <xf numFmtId="195" fontId="23" fillId="0" borderId="0" applyFont="0" applyFill="0" applyBorder="0" applyAlignment="0" applyProtection="0"/>
    <xf numFmtId="183" fontId="23" fillId="0" borderId="0" applyFont="0" applyFill="0" applyBorder="0" applyAlignment="0" applyProtection="0"/>
    <xf numFmtId="0" fontId="29" fillId="0" borderId="0"/>
    <xf numFmtId="37" fontId="70" fillId="0" borderId="0"/>
    <xf numFmtId="39" fontId="23" fillId="0" borderId="0"/>
    <xf numFmtId="0" fontId="29" fillId="0" borderId="0"/>
    <xf numFmtId="0" fontId="29" fillId="0" borderId="0"/>
    <xf numFmtId="0" fontId="68" fillId="0" borderId="0" applyFont="0" applyFill="0" applyBorder="0" applyAlignment="0" applyProtection="0"/>
    <xf numFmtId="209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1" fillId="7" borderId="10"/>
    <xf numFmtId="190" fontId="66" fillId="0" borderId="0"/>
    <xf numFmtId="178" fontId="23" fillId="0" borderId="0" applyNumberFormat="0" applyFill="0" applyBorder="0" applyAlignment="0" applyProtection="0">
      <alignment horizontal="left"/>
    </xf>
    <xf numFmtId="0" fontId="69" fillId="42" borderId="0" applyNumberFormat="0"/>
    <xf numFmtId="0" fontId="72" fillId="0" borderId="10">
      <alignment horizontal="center"/>
    </xf>
    <xf numFmtId="0" fontId="72" fillId="0" borderId="0">
      <alignment horizontal="center" vertical="center"/>
    </xf>
    <xf numFmtId="0" fontId="76" fillId="0" borderId="0" applyNumberFormat="0" applyFill="0">
      <alignment horizontal="left" vertical="center"/>
    </xf>
    <xf numFmtId="0" fontId="81" fillId="0" borderId="0"/>
    <xf numFmtId="40" fontId="78" fillId="0" borderId="0" applyBorder="0">
      <alignment horizontal="right"/>
    </xf>
    <xf numFmtId="0" fontId="83" fillId="0" borderId="0" applyNumberFormat="0" applyFill="0" applyBorder="0" applyAlignment="0" applyProtection="0"/>
    <xf numFmtId="0" fontId="2" fillId="0" borderId="0" applyFill="0" applyBorder="0" applyAlignment="0"/>
    <xf numFmtId="186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0" fontId="29" fillId="0" borderId="0"/>
    <xf numFmtId="41" fontId="29" fillId="0" borderId="0" applyFont="0" applyFill="0" applyBorder="0" applyAlignment="0" applyProtection="0"/>
    <xf numFmtId="207" fontId="0" fillId="0" borderId="0" applyFont="0" applyFill="0" applyBorder="0" applyAlignment="0" applyProtection="0"/>
    <xf numFmtId="209" fontId="1" fillId="0" borderId="10" applyNumberFormat="0"/>
    <xf numFmtId="38" fontId="68" fillId="0" borderId="0" applyFont="0" applyFill="0" applyBorder="0" applyAlignment="0" applyProtection="0"/>
    <xf numFmtId="4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82" fillId="0" borderId="0"/>
    <xf numFmtId="0" fontId="1" fillId="0" borderId="0"/>
  </cellStyleXfs>
  <cellXfs count="148">
    <xf numFmtId="0" fontId="0" fillId="0" borderId="0" xfId="0"/>
    <xf numFmtId="0" fontId="1" fillId="0" borderId="0" xfId="185"/>
    <xf numFmtId="0" fontId="2" fillId="2" borderId="0" xfId="185" applyFont="1" applyFill="1"/>
    <xf numFmtId="0" fontId="1" fillId="2" borderId="0" xfId="185" applyFill="1"/>
    <xf numFmtId="0" fontId="1" fillId="3" borderId="1" xfId="185" applyFill="1" applyBorder="1"/>
    <xf numFmtId="0" fontId="3" fillId="4" borderId="2" xfId="185" applyFont="1" applyFill="1" applyBorder="1" applyAlignment="1">
      <alignment horizontal="center"/>
    </xf>
    <xf numFmtId="0" fontId="4" fillId="5" borderId="3" xfId="185" applyFont="1" applyFill="1" applyBorder="1" applyAlignment="1">
      <alignment horizontal="center"/>
    </xf>
    <xf numFmtId="0" fontId="3" fillId="4" borderId="3" xfId="185" applyFont="1" applyFill="1" applyBorder="1" applyAlignment="1">
      <alignment horizontal="center"/>
    </xf>
    <xf numFmtId="0" fontId="3" fillId="4" borderId="4" xfId="185" applyFont="1" applyFill="1" applyBorder="1" applyAlignment="1">
      <alignment horizontal="center"/>
    </xf>
    <xf numFmtId="0" fontId="1" fillId="3" borderId="5" xfId="185" applyFill="1" applyBorder="1"/>
    <xf numFmtId="0" fontId="1" fillId="3" borderId="6" xfId="185" applyFill="1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176" fontId="8" fillId="0" borderId="0" xfId="0" applyNumberFormat="1" applyFont="1" applyAlignment="1" applyProtection="1">
      <alignment horizontal="left" vertical="top"/>
      <protection locked="0"/>
    </xf>
    <xf numFmtId="176" fontId="8" fillId="0" borderId="0" xfId="0" applyNumberFormat="1" applyFont="1" applyBorder="1" applyAlignment="1" applyProtection="1">
      <alignment horizontal="left" vertical="top"/>
      <protection locked="0"/>
    </xf>
    <xf numFmtId="176" fontId="8" fillId="0" borderId="0" xfId="0" applyNumberFormat="1" applyFont="1" applyBorder="1" applyAlignment="1" applyProtection="1">
      <alignment horizontal="center" vertical="top"/>
      <protection locked="0"/>
    </xf>
    <xf numFmtId="176" fontId="8" fillId="0" borderId="0" xfId="0" applyNumberFormat="1" applyFont="1" applyAlignment="1" applyProtection="1">
      <alignment horizontal="left" vertical="top" wrapText="1"/>
      <protection locked="0"/>
    </xf>
    <xf numFmtId="176" fontId="8" fillId="0" borderId="0" xfId="0" applyNumberFormat="1" applyFont="1" applyAlignment="1" applyProtection="1">
      <alignment horizontal="center" vertical="top" wrapText="1"/>
      <protection locked="0"/>
    </xf>
    <xf numFmtId="176" fontId="14" fillId="0" borderId="0" xfId="0" applyNumberFormat="1" applyFont="1" applyAlignment="1" applyProtection="1">
      <alignment horizontal="left" vertical="top"/>
      <protection locked="0"/>
    </xf>
    <xf numFmtId="176" fontId="15" fillId="0" borderId="0" xfId="0" applyNumberFormat="1" applyFont="1" applyAlignment="1" applyProtection="1">
      <alignment horizontal="left" vertical="top"/>
      <protection locked="0"/>
    </xf>
    <xf numFmtId="176" fontId="8" fillId="0" borderId="0" xfId="0" applyNumberFormat="1" applyFont="1" applyAlignment="1" applyProtection="1">
      <alignment horizontal="center" vertical="top"/>
      <protection locked="0"/>
    </xf>
    <xf numFmtId="176" fontId="16" fillId="0" borderId="0" xfId="0" applyNumberFormat="1" applyFont="1" applyAlignment="1" applyProtection="1">
      <alignment horizontal="left" vertical="top"/>
      <protection locked="0"/>
    </xf>
    <xf numFmtId="176" fontId="17" fillId="0" borderId="0" xfId="0" applyNumberFormat="1" applyFont="1" applyAlignment="1" applyProtection="1">
      <alignment horizontal="left" vertical="top"/>
      <protection locked="0"/>
    </xf>
    <xf numFmtId="176" fontId="17" fillId="0" borderId="0" xfId="0" applyNumberFormat="1" applyFont="1" applyBorder="1" applyAlignment="1" applyProtection="1">
      <alignment horizontal="left" vertical="top"/>
      <protection locked="0"/>
    </xf>
    <xf numFmtId="176" fontId="17" fillId="0" borderId="0" xfId="0" applyNumberFormat="1" applyFont="1" applyBorder="1" applyAlignment="1" applyProtection="1">
      <alignment horizontal="center" vertical="top"/>
      <protection locked="0"/>
    </xf>
    <xf numFmtId="176" fontId="6" fillId="0" borderId="7" xfId="0" applyNumberFormat="1" applyFont="1" applyBorder="1" applyAlignment="1">
      <alignment vertical="center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vertical="center"/>
    </xf>
    <xf numFmtId="176" fontId="8" fillId="0" borderId="7" xfId="0" applyNumberFormat="1" applyFont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188" fontId="18" fillId="0" borderId="1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49" fontId="20" fillId="0" borderId="10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2" fillId="0" borderId="10" xfId="0" applyNumberFormat="1" applyFont="1" applyFill="1" applyBorder="1" applyAlignment="1" applyProtection="1">
      <alignment horizontal="center" vertical="center"/>
    </xf>
    <xf numFmtId="0" fontId="23" fillId="0" borderId="11" xfId="0" applyNumberFormat="1" applyFont="1" applyFill="1" applyBorder="1" applyAlignment="1" applyProtection="1">
      <alignment horizontal="center" vertical="center" wrapText="1"/>
    </xf>
    <xf numFmtId="188" fontId="22" fillId="0" borderId="10" xfId="0" applyNumberFormat="1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49" fontId="24" fillId="0" borderId="10" xfId="0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/>
    </xf>
    <xf numFmtId="49" fontId="20" fillId="0" borderId="8" xfId="0" applyNumberFormat="1" applyFont="1" applyFill="1" applyBorder="1" applyAlignment="1">
      <alignment horizontal="center" vertical="center"/>
    </xf>
    <xf numFmtId="213" fontId="22" fillId="0" borderId="10" xfId="0" applyNumberFormat="1" applyFont="1" applyFill="1" applyBorder="1" applyAlignment="1" applyProtection="1">
      <alignment horizontal="center" vertical="center"/>
    </xf>
    <xf numFmtId="0" fontId="25" fillId="0" borderId="0" xfId="0" applyFont="1" applyBorder="1" applyAlignment="1">
      <alignment vertical="center" wrapText="1"/>
    </xf>
    <xf numFmtId="176" fontId="9" fillId="0" borderId="0" xfId="0" applyNumberFormat="1" applyFont="1" applyAlignment="1">
      <alignment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 wrapText="1"/>
    </xf>
    <xf numFmtId="200" fontId="5" fillId="6" borderId="5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200" fontId="5" fillId="6" borderId="8" xfId="0" applyNumberFormat="1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200" fontId="9" fillId="0" borderId="10" xfId="10" applyNumberFormat="1" applyFont="1" applyFill="1" applyBorder="1" applyAlignment="1">
      <alignment vertical="center"/>
    </xf>
    <xf numFmtId="185" fontId="20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185" fontId="24" fillId="0" borderId="10" xfId="0" applyNumberFormat="1" applyFont="1" applyFill="1" applyBorder="1" applyAlignment="1">
      <alignment horizontal="center" vertical="center"/>
    </xf>
    <xf numFmtId="200" fontId="24" fillId="0" borderId="10" xfId="0" applyNumberFormat="1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185" fontId="20" fillId="0" borderId="8" xfId="0" applyNumberFormat="1" applyFont="1" applyFill="1" applyBorder="1" applyAlignment="1">
      <alignment horizontal="center" vertical="center"/>
    </xf>
    <xf numFmtId="200" fontId="9" fillId="0" borderId="8" xfId="10" applyNumberFormat="1" applyFont="1" applyFill="1" applyBorder="1" applyAlignment="1">
      <alignment vertical="center"/>
    </xf>
    <xf numFmtId="0" fontId="26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6" fillId="0" borderId="12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200" fontId="8" fillId="0" borderId="10" xfId="1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180" fontId="27" fillId="0" borderId="0" xfId="157" applyNumberFormat="1" applyFont="1" applyFill="1" applyAlignment="1" applyProtection="1">
      <alignment horizontal="left"/>
      <protection locked="0"/>
    </xf>
    <xf numFmtId="180" fontId="28" fillId="0" borderId="0" xfId="157" applyNumberFormat="1" applyFont="1" applyFill="1" applyAlignment="1" applyProtection="1">
      <alignment horizontal="center"/>
      <protection locked="0"/>
    </xf>
    <xf numFmtId="180" fontId="29" fillId="0" borderId="0" xfId="157" applyNumberFormat="1" applyFont="1" applyFill="1" applyAlignment="1" applyProtection="1">
      <alignment horizontal="center"/>
      <protection locked="0"/>
    </xf>
    <xf numFmtId="180" fontId="2" fillId="0" borderId="0" xfId="157" applyNumberFormat="1" applyFont="1" applyFill="1" applyAlignment="1" applyProtection="1">
      <alignment horizontal="left"/>
      <protection locked="0"/>
    </xf>
    <xf numFmtId="180" fontId="29" fillId="0" borderId="0" xfId="157" applyNumberFormat="1" applyFont="1" applyFill="1" applyAlignment="1" applyProtection="1">
      <alignment horizontal="left"/>
      <protection locked="0"/>
    </xf>
    <xf numFmtId="184" fontId="29" fillId="0" borderId="0" xfId="157" applyNumberFormat="1" applyFont="1" applyFill="1" applyAlignment="1" applyProtection="1">
      <alignment horizontal="left"/>
      <protection locked="0"/>
    </xf>
    <xf numFmtId="180" fontId="29" fillId="0" borderId="0" xfId="157" applyNumberFormat="1" applyFont="1" applyFill="1" applyAlignment="1" applyProtection="1">
      <alignment horizontal="right"/>
      <protection locked="0"/>
    </xf>
    <xf numFmtId="180" fontId="30" fillId="0" borderId="0" xfId="12" applyNumberFormat="1" applyFont="1" applyFill="1" applyBorder="1" applyAlignment="1" applyProtection="1">
      <alignment horizontal="left"/>
      <protection locked="0"/>
    </xf>
    <xf numFmtId="180" fontId="27" fillId="0" borderId="0" xfId="157" applyNumberFormat="1" applyFont="1" applyFill="1" applyBorder="1" applyAlignment="1" applyProtection="1">
      <alignment horizontal="center"/>
      <protection locked="0"/>
    </xf>
    <xf numFmtId="180" fontId="31" fillId="0" borderId="0" xfId="157" applyNumberFormat="1" applyFont="1" applyFill="1" applyBorder="1" applyAlignment="1" applyProtection="1">
      <alignment horizontal="center"/>
      <protection locked="0"/>
    </xf>
    <xf numFmtId="0" fontId="29" fillId="0" borderId="0" xfId="157" applyNumberFormat="1" applyFont="1" applyFill="1" applyBorder="1" applyAlignment="1" applyProtection="1">
      <alignment horizontal="center"/>
      <protection locked="0"/>
    </xf>
    <xf numFmtId="180" fontId="2" fillId="0" borderId="7" xfId="157" applyNumberFormat="1" applyFont="1" applyFill="1" applyBorder="1" applyAlignment="1" applyProtection="1">
      <alignment horizontal="left"/>
      <protection locked="0"/>
    </xf>
    <xf numFmtId="180" fontId="29" fillId="0" borderId="7" xfId="157" applyNumberFormat="1" applyFont="1" applyFill="1" applyBorder="1" applyAlignment="1" applyProtection="1">
      <alignment horizontal="left"/>
      <protection locked="0"/>
    </xf>
    <xf numFmtId="180" fontId="28" fillId="0" borderId="0" xfId="157" applyNumberFormat="1" applyFont="1" applyFill="1" applyAlignment="1" applyProtection="1">
      <alignment horizontal="left"/>
      <protection locked="0"/>
    </xf>
    <xf numFmtId="180" fontId="32" fillId="0" borderId="10" xfId="157" applyNumberFormat="1" applyFont="1" applyFill="1" applyBorder="1" applyAlignment="1" applyProtection="1">
      <alignment horizontal="center"/>
      <protection locked="0"/>
    </xf>
    <xf numFmtId="180" fontId="32" fillId="0" borderId="13" xfId="157" applyNumberFormat="1" applyFont="1" applyFill="1" applyBorder="1" applyAlignment="1" applyProtection="1">
      <alignment horizontal="center"/>
      <protection locked="0"/>
    </xf>
    <xf numFmtId="180" fontId="32" fillId="0" borderId="11" xfId="157" applyNumberFormat="1" applyFont="1" applyFill="1" applyBorder="1" applyAlignment="1" applyProtection="1">
      <alignment horizontal="center"/>
      <protection locked="0"/>
    </xf>
    <xf numFmtId="180" fontId="2" fillId="0" borderId="14" xfId="132" applyNumberFormat="1" applyFont="1" applyFill="1" applyBorder="1" applyAlignment="1" applyProtection="1">
      <alignment horizontal="left"/>
      <protection locked="0"/>
    </xf>
    <xf numFmtId="184" fontId="29" fillId="0" borderId="10" xfId="157" applyNumberFormat="1" applyFont="1" applyFill="1" applyBorder="1" applyAlignment="1" applyProtection="1">
      <alignment horizontal="center"/>
      <protection locked="0"/>
    </xf>
    <xf numFmtId="214" fontId="29" fillId="0" borderId="8" xfId="157" applyNumberFormat="1" applyFont="1" applyFill="1" applyBorder="1" applyAlignment="1" applyProtection="1">
      <alignment horizontal="right"/>
      <protection locked="0"/>
    </xf>
    <xf numFmtId="214" fontId="2" fillId="0" borderId="13" xfId="157" applyNumberFormat="1" applyFont="1" applyFill="1" applyBorder="1" applyAlignment="1" applyProtection="1">
      <alignment horizontal="left"/>
      <protection locked="0"/>
    </xf>
    <xf numFmtId="214" fontId="2" fillId="0" borderId="11" xfId="157" applyNumberFormat="1" applyFont="1" applyFill="1" applyBorder="1" applyAlignment="1" applyProtection="1">
      <alignment horizontal="left"/>
      <protection locked="0"/>
    </xf>
    <xf numFmtId="184" fontId="2" fillId="0" borderId="10" xfId="157" applyNumberFormat="1" applyFont="1" applyFill="1" applyBorder="1" applyAlignment="1" applyProtection="1">
      <alignment horizontal="center"/>
      <protection locked="0"/>
    </xf>
    <xf numFmtId="214" fontId="29" fillId="0" borderId="10" xfId="157" applyNumberFormat="1" applyFont="1" applyFill="1" applyBorder="1" applyAlignment="1" applyProtection="1">
      <alignment horizontal="right"/>
      <protection locked="0"/>
    </xf>
    <xf numFmtId="180" fontId="2" fillId="0" borderId="15" xfId="157" applyNumberFormat="1" applyFont="1" applyFill="1" applyBorder="1" applyAlignment="1" applyProtection="1">
      <alignment horizontal="left"/>
      <protection locked="0"/>
    </xf>
    <xf numFmtId="214" fontId="29" fillId="0" borderId="10" xfId="156" applyNumberFormat="1" applyFont="1" applyFill="1" applyBorder="1" applyAlignment="1" applyProtection="1">
      <alignment horizontal="right"/>
      <protection locked="0"/>
    </xf>
    <xf numFmtId="214" fontId="2" fillId="0" borderId="13" xfId="157" applyNumberFormat="1" applyFont="1" applyFill="1" applyBorder="1" applyAlignment="1" applyProtection="1">
      <alignment horizontal="left" vertical="center"/>
      <protection locked="0"/>
    </xf>
    <xf numFmtId="214" fontId="32" fillId="0" borderId="11" xfId="157" applyNumberFormat="1" applyFont="1" applyFill="1" applyBorder="1" applyAlignment="1" applyProtection="1">
      <alignment horizontal="left"/>
      <protection locked="0"/>
    </xf>
    <xf numFmtId="180" fontId="32" fillId="0" borderId="15" xfId="157" applyNumberFormat="1" applyFont="1" applyFill="1" applyBorder="1" applyAlignment="1" applyProtection="1">
      <alignment horizontal="center"/>
      <protection locked="0"/>
    </xf>
    <xf numFmtId="180" fontId="32" fillId="0" borderId="15" xfId="157" applyNumberFormat="1" applyFont="1" applyFill="1" applyBorder="1" applyAlignment="1" applyProtection="1">
      <alignment horizontal="left"/>
      <protection locked="0"/>
    </xf>
    <xf numFmtId="214" fontId="32" fillId="7" borderId="11" xfId="157" applyNumberFormat="1" applyFont="1" applyFill="1" applyBorder="1" applyAlignment="1" applyProtection="1">
      <alignment horizontal="left"/>
      <protection locked="0"/>
    </xf>
    <xf numFmtId="214" fontId="28" fillId="7" borderId="10" xfId="157" applyNumberFormat="1" applyFont="1" applyFill="1" applyBorder="1" applyAlignment="1" applyProtection="1">
      <alignment horizontal="right"/>
      <protection locked="0"/>
    </xf>
    <xf numFmtId="214" fontId="2" fillId="0" borderId="16" xfId="157" applyNumberFormat="1" applyFont="1" applyFill="1" applyBorder="1" applyAlignment="1" applyProtection="1">
      <alignment horizontal="left"/>
      <protection locked="0"/>
    </xf>
    <xf numFmtId="214" fontId="2" fillId="0" borderId="17" xfId="157" applyNumberFormat="1" applyFont="1" applyFill="1" applyBorder="1" applyAlignment="1" applyProtection="1">
      <alignment horizontal="left"/>
      <protection locked="0"/>
    </xf>
    <xf numFmtId="214" fontId="32" fillId="7" borderId="18" xfId="132" applyNumberFormat="1" applyFont="1" applyFill="1" applyBorder="1" applyAlignment="1" applyProtection="1">
      <alignment horizontal="left"/>
      <protection locked="0"/>
    </xf>
    <xf numFmtId="214" fontId="28" fillId="7" borderId="10" xfId="156" applyNumberFormat="1" applyFont="1" applyFill="1" applyBorder="1" applyAlignment="1" applyProtection="1">
      <alignment horizontal="right"/>
      <protection locked="0"/>
    </xf>
    <xf numFmtId="180" fontId="28" fillId="7" borderId="14" xfId="132" applyNumberFormat="1" applyFont="1" applyFill="1" applyBorder="1" applyAlignment="1" applyProtection="1">
      <alignment horizontal="left"/>
      <protection locked="0"/>
    </xf>
    <xf numFmtId="214" fontId="28" fillId="7" borderId="5" xfId="157" applyNumberFormat="1" applyFont="1" applyFill="1" applyBorder="1" applyAlignment="1" applyProtection="1">
      <alignment horizontal="right"/>
      <protection locked="0"/>
    </xf>
    <xf numFmtId="214" fontId="28" fillId="7" borderId="13" xfId="157" applyNumberFormat="1" applyFont="1" applyFill="1" applyBorder="1" applyAlignment="1" applyProtection="1">
      <alignment horizontal="left"/>
      <protection locked="0"/>
    </xf>
    <xf numFmtId="180" fontId="29" fillId="0" borderId="14" xfId="157" applyNumberFormat="1" applyFont="1" applyFill="1" applyBorder="1" applyAlignment="1" applyProtection="1">
      <alignment horizontal="left"/>
      <protection locked="0"/>
    </xf>
    <xf numFmtId="214" fontId="29" fillId="0" borderId="13" xfId="157" applyNumberFormat="1" applyFont="1" applyFill="1" applyBorder="1" applyAlignment="1" applyProtection="1">
      <alignment horizontal="left"/>
      <protection locked="0"/>
    </xf>
    <xf numFmtId="180" fontId="2" fillId="0" borderId="0" xfId="157" applyNumberFormat="1" applyFont="1" applyFill="1" applyBorder="1" applyAlignment="1" applyProtection="1">
      <alignment horizontal="left"/>
      <protection locked="0"/>
    </xf>
    <xf numFmtId="180" fontId="2" fillId="0" borderId="0" xfId="157" applyNumberFormat="1" applyFont="1" applyFill="1" applyBorder="1" applyAlignment="1" applyProtection="1">
      <alignment horizontal="right"/>
      <protection locked="0"/>
    </xf>
    <xf numFmtId="180" fontId="32" fillId="0" borderId="0" xfId="157" applyNumberFormat="1" applyFont="1" applyFill="1" applyAlignment="1" applyProtection="1">
      <alignment horizontal="left"/>
      <protection locked="0"/>
    </xf>
    <xf numFmtId="214" fontId="2" fillId="0" borderId="10" xfId="157" applyNumberFormat="1" applyFont="1" applyFill="1" applyBorder="1" applyAlignment="1" applyProtection="1">
      <alignment horizontal="left"/>
      <protection locked="0"/>
    </xf>
    <xf numFmtId="214" fontId="2" fillId="0" borderId="10" xfId="157" applyNumberFormat="1" applyFont="1" applyFill="1" applyBorder="1" applyAlignment="1" applyProtection="1">
      <alignment horizontal="left" vertical="center"/>
      <protection locked="0"/>
    </xf>
    <xf numFmtId="214" fontId="32" fillId="0" borderId="10" xfId="157" applyNumberFormat="1" applyFont="1" applyFill="1" applyBorder="1" applyAlignment="1" applyProtection="1">
      <alignment horizontal="left"/>
      <protection locked="0"/>
    </xf>
    <xf numFmtId="214" fontId="32" fillId="0" borderId="10" xfId="156" applyNumberFormat="1" applyFont="1" applyFill="1" applyBorder="1" applyAlignment="1" applyProtection="1">
      <alignment horizontal="left"/>
      <protection locked="0"/>
    </xf>
    <xf numFmtId="214" fontId="28" fillId="0" borderId="10" xfId="156" applyNumberFormat="1" applyFont="1" applyFill="1" applyBorder="1" applyAlignment="1" applyProtection="1">
      <alignment horizontal="left"/>
      <protection locked="0"/>
    </xf>
    <xf numFmtId="214" fontId="29" fillId="0" borderId="10" xfId="157" applyNumberFormat="1" applyFont="1" applyFill="1" applyBorder="1" applyAlignment="1" applyProtection="1">
      <alignment horizontal="left"/>
      <protection locked="0"/>
    </xf>
    <xf numFmtId="0" fontId="6" fillId="0" borderId="10" xfId="0" applyFont="1" applyFill="1" applyBorder="1" applyAlignment="1" quotePrefix="1">
      <alignment horizontal="center" vertical="center" wrapText="1"/>
    </xf>
  </cellXfs>
  <cellStyles count="18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Normalny_Arkusz1" xfId="5"/>
    <cellStyle name="args.style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Entered" xfId="17"/>
    <cellStyle name="标题 4" xfId="18" builtinId="19"/>
    <cellStyle name="警告文本" xfId="19" builtinId="11"/>
    <cellStyle name="_ET_STYLE_NoName_00_" xfId="20"/>
    <cellStyle name="标题" xfId="21" builtinId="15"/>
    <cellStyle name="解释性文本" xfId="22" builtinId="53"/>
    <cellStyle name="标题 1" xfId="23" builtinId="16"/>
    <cellStyle name="一般_NEGS" xfId="24"/>
    <cellStyle name="标题 2" xfId="25" builtinId="17"/>
    <cellStyle name="_long term loan - others 300504_(中企华)审计评估联合申报明细表.V1" xfId="26"/>
    <cellStyle name="60% - 强调文字颜色 1" xfId="27" builtinId="32"/>
    <cellStyle name="标题 3" xfId="28" builtinId="18"/>
    <cellStyle name="??_0N-HANDLING " xfId="29"/>
    <cellStyle name="60% - 强调文字颜色 4" xfId="30" builtinId="44"/>
    <cellStyle name="输出" xfId="31" builtinId="21"/>
    <cellStyle name="霓付 [0]_97MBO" xfId="32"/>
    <cellStyle name="@_text" xfId="33"/>
    <cellStyle name="_KPMG original version_(中企华)审计评估联合申报明细表.V1" xfId="34"/>
    <cellStyle name="计算" xfId="35" builtinId="22"/>
    <cellStyle name="检查单元格" xfId="36" builtinId="23"/>
    <cellStyle name="强调文字颜色 2" xfId="37" builtinId="33"/>
    <cellStyle name="_long term loan - others 300504" xfId="38"/>
    <cellStyle name="20% - 强调文字颜色 6" xfId="39" builtinId="50"/>
    <cellStyle name="链接单元格" xfId="40" builtinId="24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PSChar" xfId="52"/>
    <cellStyle name="_Part III.200406.Loan and Liabilities details.(Site Name)_Shenhua PBC package 050530" xfId="53"/>
    <cellStyle name="20% - 强调文字颜色 4" xfId="54" builtinId="42"/>
    <cellStyle name="40% - 强调文字颜色 4" xfId="55" builtinId="43"/>
    <cellStyle name="_long term loan - others 300504_KPMG original version_附件1：审计评估联合申报明细表" xfId="56"/>
    <cellStyle name="强调文字颜色 5" xfId="57" builtinId="45"/>
    <cellStyle name="40% - 强调文字颜色 5" xfId="58" builtinId="47"/>
    <cellStyle name="60% - 强调文字颜色 5" xfId="59" builtinId="48"/>
    <cellStyle name="_KPMG original version_附件1：审计评估联合申报明细表" xfId="60"/>
    <cellStyle name="_long term loan - others 300504_KPMG original version_(中企华)审计评估联合申报明细表.V1" xfId="61"/>
    <cellStyle name="强调文字颜色 6" xfId="62" builtinId="49"/>
    <cellStyle name="千位_ 应交税金审定表" xfId="63"/>
    <cellStyle name="40% - 强调文字颜色 6" xfId="64" builtinId="51"/>
    <cellStyle name="60% - 强调文字颜色 6" xfId="65" builtinId="52"/>
    <cellStyle name="??" xfId="66"/>
    <cellStyle name="?? [0]" xfId="67"/>
    <cellStyle name="_CBRE明细表" xfId="68"/>
    <cellStyle name="_(中企华)审计评估联合申报明细表.V1" xfId="69"/>
    <cellStyle name="_KPMG original version" xfId="70"/>
    <cellStyle name="_long term loan - others 300504_KPMG original version" xfId="71"/>
    <cellStyle name="_long term loan - others 300504_Shenhua PBC package 050530" xfId="72"/>
    <cellStyle name="_long term loan - others 300504_Shenhua PBC package 050530_(中企华)审计评估联合申报明细表.V1" xfId="73"/>
    <cellStyle name="_long term loan - others 300504_Shenhua PBC package 050530_附件1：审计评估联合申报明细表" xfId="74"/>
    <cellStyle name="{Thousand}" xfId="75"/>
    <cellStyle name="_long term loan - others 300504_附件1：审计评估联合申报明细表" xfId="76"/>
    <cellStyle name="_long term loan - others 300504_审计调查表.V3" xfId="77"/>
    <cellStyle name="_Part III.200406.Loan and Liabilities details.(Site Name)" xfId="78"/>
    <cellStyle name="_Part III.200406.Loan and Liabilities details.(Site Name)_(中企华)审计评估联合申报明细表.V1" xfId="79"/>
    <cellStyle name="_Part III.200406.Loan and Liabilities details.(Site Name)_KPMG original version" xfId="80"/>
    <cellStyle name="_Part III.200406.Loan and Liabilities details.(Site Name)_KPMG original version_(中企华)审计评估联合申报明细表.V1" xfId="81"/>
    <cellStyle name="_Part III.200406.Loan and Liabilities details.(Site Name)_KPMG original version_附件1：审计评估联合申报明细表" xfId="82"/>
    <cellStyle name="0,0_x000d_&#10;NA_x000d_&#10;" xfId="83"/>
    <cellStyle name="_Part III.200406.Loan and Liabilities details.(Site Name)_Shenhua PBC package 050530_(中企华)审计评估联合申报明细表.V1" xfId="84"/>
    <cellStyle name="_Part III.200406.Loan and Liabilities details.(Site Name)_Shenhua PBC package 050530_附件1：审计评估联合申报明细表" xfId="85"/>
    <cellStyle name="entry box" xfId="86"/>
    <cellStyle name="_Part III.200406.Loan and Liabilities details.(Site Name)_附件1：审计评估联合申报明细表" xfId="87"/>
    <cellStyle name="_Part III.200406.Loan and Liabilities details.(Site Name)_审计调查表.V3" xfId="88"/>
    <cellStyle name="_Shenhua PBC package 050530" xfId="89"/>
    <cellStyle name="_Shenhua PBC package 050530_(中企华)审计评估联合申报明细表.V1" xfId="90"/>
    <cellStyle name="_Shenhua PBC package 050530_附件1：审计评估联合申报明细表" xfId="91"/>
    <cellStyle name="_房屋建筑评估申报表" xfId="92"/>
    <cellStyle name="_附件1：审计评估联合申报明细表" xfId="93"/>
    <cellStyle name="_审计调查表.V3" xfId="94"/>
    <cellStyle name="_文函专递0211-施工企业调查表（附件）" xfId="95"/>
    <cellStyle name="{Comma [0]}" xfId="96"/>
    <cellStyle name="{Comma}" xfId="97"/>
    <cellStyle name="{Date}" xfId="98"/>
    <cellStyle name="{Month}" xfId="99"/>
    <cellStyle name="{Thousand [0]}" xfId="100"/>
    <cellStyle name="per.style" xfId="101"/>
    <cellStyle name="钎霖_laroux" xfId="102"/>
    <cellStyle name="{Percent}" xfId="103"/>
    <cellStyle name="{Z'0000(1 dec)}" xfId="104"/>
    <cellStyle name="{Z'0000(4 dec)}" xfId="105"/>
    <cellStyle name="Calc Currency (0)" xfId="106"/>
    <cellStyle name="category" xfId="107"/>
    <cellStyle name="Comma  - Style3" xfId="108"/>
    <cellStyle name="Column Headings" xfId="109"/>
    <cellStyle name="Column$Headings" xfId="110"/>
    <cellStyle name="Model" xfId="111"/>
    <cellStyle name="Column_Title" xfId="112"/>
    <cellStyle name="Grey" xfId="113"/>
    <cellStyle name="Comma  - Style1" xfId="114"/>
    <cellStyle name="Comma  - Style2" xfId="115"/>
    <cellStyle name="Milliers_!!!GO" xfId="116"/>
    <cellStyle name="Comma  - Style4" xfId="117"/>
    <cellStyle name="Comma  - Style5" xfId="118"/>
    <cellStyle name="Comma  - Style6" xfId="119"/>
    <cellStyle name="Comma  - Style7" xfId="120"/>
    <cellStyle name="Comma  - Style8" xfId="121"/>
    <cellStyle name="Comma [0]_laroux" xfId="122"/>
    <cellStyle name="Comma_02(2003.12.31 PBC package.040304)" xfId="123"/>
    <cellStyle name="comma-d" xfId="124"/>
    <cellStyle name="Copied" xfId="125"/>
    <cellStyle name="COST1" xfId="126"/>
    <cellStyle name="Currency [0]_353HHC" xfId="127"/>
    <cellStyle name="Monétaire_!!!GO" xfId="128"/>
    <cellStyle name="Currency_353HHC" xfId="129"/>
    <cellStyle name="Date" xfId="130"/>
    <cellStyle name="Euro" xfId="131"/>
    <cellStyle name="常规_基本情况" xfId="132"/>
    <cellStyle name="e鯪9Y_x000b_" xfId="133"/>
    <cellStyle name="Format Number Column" xfId="134"/>
    <cellStyle name="gcd" xfId="135"/>
    <cellStyle name="HEADER" xfId="136"/>
    <cellStyle name="千分位_ 白土" xfId="137"/>
    <cellStyle name="Header1" xfId="138"/>
    <cellStyle name="Header2" xfId="139"/>
    <cellStyle name="Input [yellow]" xfId="140"/>
    <cellStyle name="Input Cells" xfId="141"/>
    <cellStyle name="InputArea" xfId="142"/>
    <cellStyle name="KPMG Heading 1" xfId="143"/>
    <cellStyle name="KPMG Heading 2" xfId="144"/>
    <cellStyle name="KPMG Heading 3" xfId="145"/>
    <cellStyle name="KPMG Heading 4" xfId="146"/>
    <cellStyle name="KPMG Normal" xfId="147"/>
    <cellStyle name="KPMG Normal Text" xfId="148"/>
    <cellStyle name="Lines Fill" xfId="149"/>
    <cellStyle name="Linked Cells" xfId="150"/>
    <cellStyle name="Milliers [0]_!!!GO" xfId="151"/>
    <cellStyle name="Monétaire [0]_!!!GO" xfId="152"/>
    <cellStyle name="New Times Roman" xfId="153"/>
    <cellStyle name="no dec" xfId="154"/>
    <cellStyle name="Normal - Style1" xfId="155"/>
    <cellStyle name="Normal_0105第二套审计报表定稿" xfId="156"/>
    <cellStyle name="Normal_廣朹廣電 shenjibaobiao 31.12.2000 (revised on 7.3.02)" xfId="157"/>
    <cellStyle name="통화 [0]_BOILER-CO1" xfId="158"/>
    <cellStyle name="Œ…‹æØ‚è [0.00]_Region Orders (2)" xfId="159"/>
    <cellStyle name="Œ…‹æØ‚è_Region Orders (2)" xfId="160"/>
    <cellStyle name="Percent [2]" xfId="161"/>
    <cellStyle name="Percent_PICC package Sept2002 (V120021005)1" xfId="162"/>
    <cellStyle name="Prefilled" xfId="163"/>
    <cellStyle name="pricing" xfId="164"/>
    <cellStyle name="RevList" xfId="165"/>
    <cellStyle name="Sheet Head" xfId="166"/>
    <cellStyle name="style" xfId="167"/>
    <cellStyle name="style1" xfId="168"/>
    <cellStyle name="style2" xfId="169"/>
    <cellStyle name="subhead" xfId="170"/>
    <cellStyle name="Subtotal" xfId="171"/>
    <cellStyle name="分级显示行_1_4附件二凯旋评估表" xfId="172"/>
    <cellStyle name="公司标准表" xfId="173"/>
    <cellStyle name="霓付_97MBO" xfId="174"/>
    <cellStyle name="烹拳 [0]_97MBO" xfId="175"/>
    <cellStyle name="烹拳_97MBO" xfId="176"/>
    <cellStyle name="普通_ 白土" xfId="177"/>
    <cellStyle name="千分位[0]_ 白土" xfId="178"/>
    <cellStyle name="千位[0]_ 应交税金审定表" xfId="179"/>
    <cellStyle name="资产" xfId="180"/>
    <cellStyle name="콤마 [0]_BOILER-CO1" xfId="181"/>
    <cellStyle name="콤마_BOILER-CO1" xfId="182"/>
    <cellStyle name="통화_BOILER-CO1" xfId="183"/>
    <cellStyle name="표준_0N-HANDLING " xfId="184"/>
    <cellStyle name="표준_kc-elec system check list" xfId="185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47</xdr:row>
      <xdr:rowOff>0</xdr:rowOff>
    </xdr:from>
    <xdr:to>
      <xdr:col>3</xdr:col>
      <xdr:colOff>76200</xdr:colOff>
      <xdr:row>48</xdr:row>
      <xdr:rowOff>9525</xdr:rowOff>
    </xdr:to>
    <xdr:sp>
      <xdr:nvSpPr>
        <xdr:cNvPr id="83980" name="Text Box 1"/>
        <xdr:cNvSpPr txBox="1">
          <a:spLocks noChangeArrowheads="1"/>
        </xdr:cNvSpPr>
      </xdr:nvSpPr>
      <xdr:spPr>
        <a:xfrm>
          <a:off x="3276600" y="10744200"/>
          <a:ext cx="76200" cy="2381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showGridLines="0" showRowColHeaders="0" showZeros="0" showOutlineSymbols="0" topLeftCell="B20136" workbookViewId="0">
      <selection activeCell="A1" sqref="A1"/>
    </sheetView>
  </sheetViews>
  <sheetFormatPr defaultColWidth="9" defaultRowHeight="15.7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47"/>
  <sheetViews>
    <sheetView workbookViewId="0">
      <selection activeCell="H43" sqref="H43:I43"/>
    </sheetView>
  </sheetViews>
  <sheetFormatPr defaultColWidth="7" defaultRowHeight="18" customHeight="1"/>
  <cols>
    <col min="1" max="1" width="21.375" style="102" customWidth="1"/>
    <col min="2" max="2" width="4.5" style="103" customWidth="1"/>
    <col min="3" max="4" width="17.125" style="104" customWidth="1"/>
    <col min="5" max="5" width="8.375" style="102" customWidth="1"/>
    <col min="6" max="6" width="23" style="102" customWidth="1"/>
    <col min="7" max="7" width="4.625" style="103" customWidth="1"/>
    <col min="8" max="9" width="20.5" style="104" customWidth="1"/>
    <col min="10" max="10" width="15.625" style="102" customWidth="1"/>
    <col min="11" max="16384" width="7" style="102"/>
  </cols>
  <sheetData>
    <row r="1" s="98" customFormat="1" customHeight="1" spans="1:10">
      <c r="A1" s="105" t="s">
        <v>0</v>
      </c>
      <c r="B1" s="106"/>
      <c r="C1" s="106"/>
      <c r="D1" s="106"/>
      <c r="E1" s="106"/>
      <c r="F1" s="106"/>
      <c r="G1" s="106"/>
      <c r="H1" s="106"/>
      <c r="I1" s="106"/>
      <c r="J1" s="106"/>
    </row>
    <row r="2" s="98" customFormat="1" customHeight="1" spans="1:10">
      <c r="A2" s="107" t="s">
        <v>1</v>
      </c>
      <c r="B2" s="106"/>
      <c r="C2" s="106"/>
      <c r="D2" s="106"/>
      <c r="E2" s="106"/>
      <c r="F2" s="106"/>
      <c r="G2" s="106"/>
      <c r="H2" s="106"/>
      <c r="I2" s="106"/>
      <c r="J2" s="106"/>
    </row>
    <row r="3" s="99" customFormat="1" customHeight="1" spans="1:10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</row>
    <row r="4" customHeight="1" spans="1:10">
      <c r="A4" s="109" t="e">
        <v>#REF!</v>
      </c>
      <c r="B4" s="110"/>
      <c r="C4" s="110"/>
      <c r="E4" s="111"/>
      <c r="J4" s="141" t="s">
        <v>3</v>
      </c>
    </row>
    <row r="5" s="100" customFormat="1" customHeight="1" spans="1:10">
      <c r="A5" s="112" t="s">
        <v>4</v>
      </c>
      <c r="B5" s="112" t="s">
        <v>5</v>
      </c>
      <c r="C5" s="112" t="s">
        <v>6</v>
      </c>
      <c r="D5" s="112" t="s">
        <v>7</v>
      </c>
      <c r="E5" s="113" t="s">
        <v>8</v>
      </c>
      <c r="F5" s="114" t="s">
        <v>9</v>
      </c>
      <c r="G5" s="112" t="s">
        <v>5</v>
      </c>
      <c r="H5" s="112" t="s">
        <v>6</v>
      </c>
      <c r="I5" s="112" t="s">
        <v>7</v>
      </c>
      <c r="J5" s="112" t="s">
        <v>8</v>
      </c>
    </row>
    <row r="6" s="101" customFormat="1" customHeight="1" spans="1:10">
      <c r="A6" s="115" t="s">
        <v>10</v>
      </c>
      <c r="B6" s="116">
        <v>1</v>
      </c>
      <c r="C6" s="117"/>
      <c r="D6" s="117"/>
      <c r="E6" s="118"/>
      <c r="F6" s="119" t="s">
        <v>11</v>
      </c>
      <c r="G6" s="120">
        <v>41</v>
      </c>
      <c r="H6" s="121"/>
      <c r="I6" s="121"/>
      <c r="J6" s="142"/>
    </row>
    <row r="7" s="101" customFormat="1" customHeight="1" spans="1:10">
      <c r="A7" s="122" t="s">
        <v>12</v>
      </c>
      <c r="B7" s="116">
        <v>2</v>
      </c>
      <c r="C7" s="123"/>
      <c r="D7" s="123"/>
      <c r="E7" s="118"/>
      <c r="F7" s="119" t="s">
        <v>13</v>
      </c>
      <c r="G7" s="120">
        <v>42</v>
      </c>
      <c r="H7" s="123"/>
      <c r="I7" s="123"/>
      <c r="J7" s="142"/>
    </row>
    <row r="8" s="101" customFormat="1" customHeight="1" spans="1:10">
      <c r="A8" s="122" t="s">
        <v>14</v>
      </c>
      <c r="B8" s="116">
        <v>3</v>
      </c>
      <c r="C8" s="123"/>
      <c r="D8" s="123"/>
      <c r="E8" s="124"/>
      <c r="F8" s="119" t="s">
        <v>15</v>
      </c>
      <c r="G8" s="120">
        <v>45</v>
      </c>
      <c r="H8" s="123"/>
      <c r="I8" s="123"/>
      <c r="J8" s="143"/>
    </row>
    <row r="9" s="101" customFormat="1" customHeight="1" spans="1:10">
      <c r="A9" s="122" t="s">
        <v>16</v>
      </c>
      <c r="B9" s="116">
        <v>4</v>
      </c>
      <c r="C9" s="123"/>
      <c r="D9" s="123"/>
      <c r="E9" s="124"/>
      <c r="F9" s="119" t="s">
        <v>17</v>
      </c>
      <c r="G9" s="120">
        <v>46</v>
      </c>
      <c r="H9" s="123"/>
      <c r="I9" s="123"/>
      <c r="J9" s="143"/>
    </row>
    <row r="10" s="101" customFormat="1" customHeight="1" spans="1:10">
      <c r="A10" s="122" t="s">
        <v>18</v>
      </c>
      <c r="B10" s="116">
        <v>5</v>
      </c>
      <c r="C10" s="123"/>
      <c r="D10" s="123"/>
      <c r="E10" s="118"/>
      <c r="F10" s="119" t="s">
        <v>19</v>
      </c>
      <c r="G10" s="120">
        <v>47</v>
      </c>
      <c r="H10" s="123"/>
      <c r="I10" s="123"/>
      <c r="J10" s="142"/>
    </row>
    <row r="11" s="101" customFormat="1" customHeight="1" spans="1:10">
      <c r="A11" s="122" t="s">
        <v>20</v>
      </c>
      <c r="B11" s="116">
        <v>6</v>
      </c>
      <c r="C11" s="123"/>
      <c r="D11" s="123"/>
      <c r="E11" s="118"/>
      <c r="F11" s="119" t="s">
        <v>21</v>
      </c>
      <c r="G11" s="120">
        <v>48</v>
      </c>
      <c r="H11" s="123"/>
      <c r="I11" s="123"/>
      <c r="J11" s="142"/>
    </row>
    <row r="12" s="101" customFormat="1" customHeight="1" spans="1:10">
      <c r="A12" s="122" t="s">
        <v>22</v>
      </c>
      <c r="B12" s="116">
        <v>7</v>
      </c>
      <c r="C12" s="123"/>
      <c r="D12" s="123"/>
      <c r="E12" s="118"/>
      <c r="F12" s="119" t="s">
        <v>23</v>
      </c>
      <c r="G12" s="120">
        <v>49</v>
      </c>
      <c r="H12" s="123"/>
      <c r="I12" s="123"/>
      <c r="J12" s="142"/>
    </row>
    <row r="13" s="101" customFormat="1" customHeight="1" spans="1:10">
      <c r="A13" s="122" t="s">
        <v>24</v>
      </c>
      <c r="B13" s="116">
        <v>8</v>
      </c>
      <c r="C13" s="121"/>
      <c r="D13" s="121"/>
      <c r="E13" s="118"/>
      <c r="F13" s="119" t="s">
        <v>25</v>
      </c>
      <c r="G13" s="120">
        <v>50</v>
      </c>
      <c r="H13" s="123"/>
      <c r="I13" s="123"/>
      <c r="J13" s="142"/>
    </row>
    <row r="14" s="101" customFormat="1" customHeight="1" spans="1:10">
      <c r="A14" s="122" t="s">
        <v>26</v>
      </c>
      <c r="B14" s="116">
        <v>9</v>
      </c>
      <c r="C14" s="121"/>
      <c r="D14" s="121"/>
      <c r="E14" s="124"/>
      <c r="F14" s="119" t="s">
        <v>27</v>
      </c>
      <c r="G14" s="120">
        <v>51</v>
      </c>
      <c r="H14" s="123"/>
      <c r="I14" s="123"/>
      <c r="J14" s="143"/>
    </row>
    <row r="15" s="101" customFormat="1" customHeight="1" spans="1:10">
      <c r="A15" s="122" t="s">
        <v>28</v>
      </c>
      <c r="B15" s="116">
        <v>10</v>
      </c>
      <c r="C15" s="121"/>
      <c r="D15" s="121"/>
      <c r="E15" s="124"/>
      <c r="F15" s="119" t="s">
        <v>29</v>
      </c>
      <c r="G15" s="120">
        <v>52</v>
      </c>
      <c r="H15" s="123"/>
      <c r="I15" s="123"/>
      <c r="J15" s="143"/>
    </row>
    <row r="16" s="101" customFormat="1" customHeight="1" spans="1:10">
      <c r="A16" s="122" t="s">
        <v>30</v>
      </c>
      <c r="B16" s="116">
        <v>11</v>
      </c>
      <c r="C16" s="121"/>
      <c r="D16" s="121"/>
      <c r="E16" s="124"/>
      <c r="F16" s="119" t="s">
        <v>31</v>
      </c>
      <c r="G16" s="120">
        <v>53</v>
      </c>
      <c r="H16" s="123"/>
      <c r="I16" s="123"/>
      <c r="J16" s="143"/>
    </row>
    <row r="17" s="101" customFormat="1" customHeight="1" spans="1:10">
      <c r="A17" s="122" t="s">
        <v>32</v>
      </c>
      <c r="B17" s="116">
        <v>12</v>
      </c>
      <c r="C17" s="121"/>
      <c r="D17" s="121"/>
      <c r="E17" s="124"/>
      <c r="F17" s="119" t="s">
        <v>33</v>
      </c>
      <c r="G17" s="120">
        <v>54</v>
      </c>
      <c r="H17" s="123"/>
      <c r="I17" s="123"/>
      <c r="J17" s="143"/>
    </row>
    <row r="18" s="101" customFormat="1" customHeight="1" spans="1:10">
      <c r="A18" s="122" t="s">
        <v>20</v>
      </c>
      <c r="B18" s="116">
        <v>13</v>
      </c>
      <c r="C18" s="121"/>
      <c r="D18" s="121"/>
      <c r="E18" s="124"/>
      <c r="F18" s="119" t="s">
        <v>34</v>
      </c>
      <c r="G18" s="120">
        <v>52</v>
      </c>
      <c r="H18" s="123"/>
      <c r="I18" s="123"/>
      <c r="J18" s="143"/>
    </row>
    <row r="19" s="101" customFormat="1" customHeight="1" spans="1:10">
      <c r="A19" s="122" t="s">
        <v>35</v>
      </c>
      <c r="B19" s="116">
        <v>14</v>
      </c>
      <c r="C19" s="123"/>
      <c r="D19" s="123"/>
      <c r="E19" s="124"/>
      <c r="F19" s="119" t="s">
        <v>36</v>
      </c>
      <c r="G19" s="120">
        <v>53</v>
      </c>
      <c r="H19" s="123"/>
      <c r="I19" s="123"/>
      <c r="J19" s="143"/>
    </row>
    <row r="20" s="101" customFormat="1" customHeight="1" spans="1:10">
      <c r="A20" s="122" t="s">
        <v>37</v>
      </c>
      <c r="B20" s="116">
        <v>15</v>
      </c>
      <c r="C20" s="121"/>
      <c r="D20" s="121"/>
      <c r="E20" s="124"/>
      <c r="F20" s="119" t="s">
        <v>38</v>
      </c>
      <c r="G20" s="120">
        <v>54</v>
      </c>
      <c r="H20" s="123"/>
      <c r="I20" s="123"/>
      <c r="J20" s="143"/>
    </row>
    <row r="21" s="101" customFormat="1" customHeight="1" spans="1:10">
      <c r="A21" s="122" t="s">
        <v>39</v>
      </c>
      <c r="B21" s="116">
        <v>16</v>
      </c>
      <c r="C21" s="121"/>
      <c r="D21" s="121"/>
      <c r="E21" s="124"/>
      <c r="F21" s="125" t="s">
        <v>40</v>
      </c>
      <c r="G21" s="120">
        <v>55</v>
      </c>
      <c r="H21" s="123">
        <f>SUM(H7:H20)</f>
        <v>0</v>
      </c>
      <c r="I21" s="123">
        <f>SUM(I7:I20)</f>
        <v>0</v>
      </c>
      <c r="J21" s="143"/>
    </row>
    <row r="22" s="101" customFormat="1" customHeight="1" spans="1:10">
      <c r="A22" s="122" t="s">
        <v>41</v>
      </c>
      <c r="B22" s="116">
        <v>17</v>
      </c>
      <c r="C22" s="121"/>
      <c r="D22" s="121"/>
      <c r="E22" s="124"/>
      <c r="F22" s="119"/>
      <c r="G22" s="120"/>
      <c r="H22" s="123"/>
      <c r="I22" s="123"/>
      <c r="J22" s="142"/>
    </row>
    <row r="23" s="101" customFormat="1" customHeight="1" spans="1:10">
      <c r="A23" s="122" t="s">
        <v>42</v>
      </c>
      <c r="B23" s="116">
        <v>18</v>
      </c>
      <c r="C23" s="121"/>
      <c r="D23" s="121"/>
      <c r="E23" s="124"/>
      <c r="F23" s="119"/>
      <c r="G23" s="120"/>
      <c r="H23" s="123"/>
      <c r="I23" s="123"/>
      <c r="J23" s="143"/>
    </row>
    <row r="24" s="101" customFormat="1" customHeight="1" spans="1:10">
      <c r="A24" s="122" t="s">
        <v>43</v>
      </c>
      <c r="B24" s="116">
        <v>19</v>
      </c>
      <c r="C24" s="121"/>
      <c r="D24" s="121"/>
      <c r="E24" s="124"/>
      <c r="F24" s="119" t="s">
        <v>44</v>
      </c>
      <c r="G24" s="120">
        <v>56</v>
      </c>
      <c r="H24" s="123"/>
      <c r="I24" s="123"/>
      <c r="J24" s="143"/>
    </row>
    <row r="25" s="101" customFormat="1" customHeight="1" spans="1:10">
      <c r="A25" s="126" t="s">
        <v>45</v>
      </c>
      <c r="B25" s="116">
        <v>20</v>
      </c>
      <c r="C25" s="121">
        <f>SUM(C7:C9,C12:C16,C19:C24)</f>
        <v>0</v>
      </c>
      <c r="D25" s="121">
        <f>SUM(D7:D9,D12:D16,D19:D24)</f>
        <v>0</v>
      </c>
      <c r="E25" s="124"/>
      <c r="F25" s="119" t="s">
        <v>46</v>
      </c>
      <c r="G25" s="120">
        <v>57</v>
      </c>
      <c r="H25" s="123"/>
      <c r="I25" s="123"/>
      <c r="J25" s="143"/>
    </row>
    <row r="26" s="101" customFormat="1" customHeight="1" spans="1:10">
      <c r="A26" s="127" t="s">
        <v>47</v>
      </c>
      <c r="B26" s="116">
        <v>21</v>
      </c>
      <c r="C26" s="121"/>
      <c r="D26" s="121"/>
      <c r="E26" s="124"/>
      <c r="F26" s="119" t="s">
        <v>48</v>
      </c>
      <c r="G26" s="120">
        <v>58</v>
      </c>
      <c r="H26" s="123"/>
      <c r="I26" s="123"/>
      <c r="J26" s="142"/>
    </row>
    <row r="27" s="101" customFormat="1" customHeight="1" spans="1:10">
      <c r="A27" s="122" t="s">
        <v>49</v>
      </c>
      <c r="B27" s="116">
        <v>22</v>
      </c>
      <c r="C27" s="121"/>
      <c r="D27" s="121"/>
      <c r="E27" s="124"/>
      <c r="F27" s="119" t="s">
        <v>50</v>
      </c>
      <c r="G27" s="120">
        <v>59</v>
      </c>
      <c r="H27" s="123"/>
      <c r="I27" s="123"/>
      <c r="J27" s="142"/>
    </row>
    <row r="28" s="101" customFormat="1" customHeight="1" spans="1:10">
      <c r="A28" s="122" t="s">
        <v>51</v>
      </c>
      <c r="B28" s="116">
        <v>23</v>
      </c>
      <c r="C28" s="121"/>
      <c r="D28" s="121"/>
      <c r="E28" s="118"/>
      <c r="F28" s="119" t="s">
        <v>52</v>
      </c>
      <c r="G28" s="120">
        <v>60</v>
      </c>
      <c r="H28" s="121"/>
      <c r="I28" s="121"/>
      <c r="J28" s="142"/>
    </row>
    <row r="29" s="101" customFormat="1" customHeight="1" spans="1:10">
      <c r="A29" s="122" t="s">
        <v>53</v>
      </c>
      <c r="B29" s="116">
        <v>24</v>
      </c>
      <c r="C29" s="121"/>
      <c r="D29" s="121"/>
      <c r="E29" s="118"/>
      <c r="F29" s="119" t="s">
        <v>54</v>
      </c>
      <c r="G29" s="120">
        <v>61</v>
      </c>
      <c r="H29" s="121"/>
      <c r="I29" s="121"/>
      <c r="J29" s="142"/>
    </row>
    <row r="30" s="101" customFormat="1" customHeight="1" spans="1:10">
      <c r="A30" s="122" t="s">
        <v>55</v>
      </c>
      <c r="B30" s="116">
        <v>25</v>
      </c>
      <c r="C30" s="121"/>
      <c r="D30" s="121"/>
      <c r="E30" s="118"/>
      <c r="F30" s="125" t="s">
        <v>56</v>
      </c>
      <c r="G30" s="120">
        <v>62</v>
      </c>
      <c r="H30" s="123">
        <f>SUM(H24:H29)</f>
        <v>0</v>
      </c>
      <c r="I30" s="123">
        <f>SUM(I24:I29)</f>
        <v>0</v>
      </c>
      <c r="J30" s="142"/>
    </row>
    <row r="31" s="101" customFormat="1" customHeight="1" spans="1:10">
      <c r="A31" s="122" t="s">
        <v>57</v>
      </c>
      <c r="B31" s="116">
        <v>26</v>
      </c>
      <c r="C31" s="121"/>
      <c r="D31" s="121"/>
      <c r="E31" s="118"/>
      <c r="F31" s="119"/>
      <c r="G31" s="120"/>
      <c r="H31" s="123"/>
      <c r="I31" s="123"/>
      <c r="J31" s="142"/>
    </row>
    <row r="32" s="101" customFormat="1" customHeight="1" spans="1:10">
      <c r="A32" s="122" t="s">
        <v>58</v>
      </c>
      <c r="B32" s="116">
        <v>27</v>
      </c>
      <c r="C32" s="121"/>
      <c r="D32" s="121"/>
      <c r="E32" s="118"/>
      <c r="F32" s="128" t="s">
        <v>59</v>
      </c>
      <c r="G32" s="120">
        <v>63</v>
      </c>
      <c r="H32" s="129">
        <f>H21+H30</f>
        <v>0</v>
      </c>
      <c r="I32" s="129">
        <f>I21+I30</f>
        <v>0</v>
      </c>
      <c r="J32" s="144"/>
    </row>
    <row r="33" s="101" customFormat="1" customHeight="1" spans="1:10">
      <c r="A33" s="122" t="s">
        <v>60</v>
      </c>
      <c r="B33" s="116">
        <v>28</v>
      </c>
      <c r="C33" s="121"/>
      <c r="D33" s="121"/>
      <c r="E33" s="118"/>
      <c r="F33" s="119"/>
      <c r="G33" s="120"/>
      <c r="H33" s="123"/>
      <c r="I33" s="123"/>
      <c r="J33" s="142"/>
    </row>
    <row r="34" s="101" customFormat="1" customHeight="1" spans="1:10">
      <c r="A34" s="122" t="s">
        <v>61</v>
      </c>
      <c r="B34" s="116">
        <v>29</v>
      </c>
      <c r="C34" s="121"/>
      <c r="D34" s="121"/>
      <c r="E34" s="118"/>
      <c r="F34" s="119"/>
      <c r="G34" s="120"/>
      <c r="H34" s="123"/>
      <c r="I34" s="123"/>
      <c r="J34" s="142"/>
    </row>
    <row r="35" s="101" customFormat="1" customHeight="1" spans="1:10">
      <c r="A35" s="122" t="s">
        <v>62</v>
      </c>
      <c r="B35" s="116">
        <v>30</v>
      </c>
      <c r="C35" s="121"/>
      <c r="D35" s="121"/>
      <c r="E35" s="124"/>
      <c r="F35" s="119"/>
      <c r="G35" s="120"/>
      <c r="H35" s="123"/>
      <c r="I35" s="123"/>
      <c r="J35" s="142"/>
    </row>
    <row r="36" s="101" customFormat="1" customHeight="1" spans="1:10">
      <c r="A36" s="126" t="s">
        <v>63</v>
      </c>
      <c r="B36" s="116">
        <v>31</v>
      </c>
      <c r="C36" s="121">
        <f>SUM(C31,C32,C33,C34,C35)</f>
        <v>0</v>
      </c>
      <c r="D36" s="121">
        <f>SUM(D31,D32,D33,D34,D35)</f>
        <v>0</v>
      </c>
      <c r="E36" s="124"/>
      <c r="F36" s="119"/>
      <c r="G36" s="120"/>
      <c r="H36" s="123"/>
      <c r="I36" s="123"/>
      <c r="J36" s="142"/>
    </row>
    <row r="37" s="101" customFormat="1" customHeight="1" spans="1:10">
      <c r="A37" s="127" t="s">
        <v>64</v>
      </c>
      <c r="B37" s="116">
        <v>32</v>
      </c>
      <c r="C37" s="121">
        <f>SUM(C38:C39)</f>
        <v>0</v>
      </c>
      <c r="D37" s="121">
        <f>SUM(D38:D39)</f>
        <v>0</v>
      </c>
      <c r="E37" s="124"/>
      <c r="F37" s="119" t="s">
        <v>65</v>
      </c>
      <c r="G37" s="120">
        <v>64</v>
      </c>
      <c r="H37" s="121"/>
      <c r="I37" s="121"/>
      <c r="J37" s="142"/>
    </row>
    <row r="38" s="101" customFormat="1" customHeight="1" spans="1:10">
      <c r="A38" s="122" t="s">
        <v>66</v>
      </c>
      <c r="B38" s="116">
        <v>33</v>
      </c>
      <c r="C38" s="121"/>
      <c r="D38" s="121"/>
      <c r="E38" s="124"/>
      <c r="F38" s="119" t="s">
        <v>67</v>
      </c>
      <c r="G38" s="120">
        <v>65</v>
      </c>
      <c r="H38" s="123"/>
      <c r="I38" s="123"/>
      <c r="J38" s="142"/>
    </row>
    <row r="39" s="101" customFormat="1" customHeight="1" spans="1:10">
      <c r="A39" s="122" t="s">
        <v>68</v>
      </c>
      <c r="B39" s="116">
        <v>34</v>
      </c>
      <c r="C39" s="121"/>
      <c r="D39" s="121"/>
      <c r="E39" s="118"/>
      <c r="F39" s="119" t="s">
        <v>69</v>
      </c>
      <c r="G39" s="120">
        <v>66</v>
      </c>
      <c r="H39" s="123"/>
      <c r="I39" s="123"/>
      <c r="J39" s="142"/>
    </row>
    <row r="40" s="101" customFormat="1" customHeight="1" spans="1:10">
      <c r="A40" s="127" t="s">
        <v>70</v>
      </c>
      <c r="B40" s="116">
        <v>35</v>
      </c>
      <c r="C40" s="121">
        <f>SUM(C41:C42)</f>
        <v>0</v>
      </c>
      <c r="D40" s="121">
        <f>SUM(D41:D42)</f>
        <v>0</v>
      </c>
      <c r="E40" s="118"/>
      <c r="F40" s="119" t="s">
        <v>71</v>
      </c>
      <c r="G40" s="120">
        <v>67</v>
      </c>
      <c r="H40" s="121"/>
      <c r="I40" s="121"/>
      <c r="J40" s="142"/>
    </row>
    <row r="41" s="101" customFormat="1" customHeight="1" spans="1:10">
      <c r="A41" s="122" t="s">
        <v>72</v>
      </c>
      <c r="B41" s="116">
        <v>36</v>
      </c>
      <c r="C41" s="121"/>
      <c r="D41" s="121"/>
      <c r="E41" s="130"/>
      <c r="F41" s="119" t="s">
        <v>73</v>
      </c>
      <c r="G41" s="120">
        <v>68</v>
      </c>
      <c r="H41" s="123"/>
      <c r="I41" s="123"/>
      <c r="J41" s="143"/>
    </row>
    <row r="42" s="101" customFormat="1" customHeight="1" spans="1:10">
      <c r="A42" s="122" t="s">
        <v>74</v>
      </c>
      <c r="B42" s="116">
        <v>37</v>
      </c>
      <c r="C42" s="121"/>
      <c r="D42" s="121"/>
      <c r="E42" s="118"/>
      <c r="F42" s="131" t="s">
        <v>75</v>
      </c>
      <c r="G42" s="120">
        <v>69</v>
      </c>
      <c r="H42" s="123"/>
      <c r="I42" s="123"/>
      <c r="J42" s="143"/>
    </row>
    <row r="43" s="101" customFormat="1" customHeight="1" spans="1:10">
      <c r="A43" s="122" t="s">
        <v>76</v>
      </c>
      <c r="B43" s="116">
        <v>38</v>
      </c>
      <c r="C43" s="121"/>
      <c r="D43" s="121"/>
      <c r="E43" s="118"/>
      <c r="F43" s="119" t="s">
        <v>77</v>
      </c>
      <c r="G43" s="120">
        <v>70</v>
      </c>
      <c r="H43" s="123"/>
      <c r="I43" s="123"/>
      <c r="J43" s="143"/>
    </row>
    <row r="44" s="101" customFormat="1" customHeight="1" spans="1:10">
      <c r="A44" s="122" t="s">
        <v>78</v>
      </c>
      <c r="B44" s="116">
        <v>39</v>
      </c>
      <c r="C44" s="121"/>
      <c r="D44" s="121"/>
      <c r="E44" s="118"/>
      <c r="F44" s="132" t="s">
        <v>79</v>
      </c>
      <c r="G44" s="120">
        <v>71</v>
      </c>
      <c r="H44" s="133">
        <f>SUM(H38:H43)-H41</f>
        <v>0</v>
      </c>
      <c r="I44" s="133">
        <f>SUM(I38:I43)-I41</f>
        <v>0</v>
      </c>
      <c r="J44" s="145"/>
    </row>
    <row r="45" customHeight="1" spans="1:10">
      <c r="A45" s="134" t="s">
        <v>80</v>
      </c>
      <c r="B45" s="116">
        <v>40</v>
      </c>
      <c r="C45" s="135">
        <f>C25+C26+C36+C37+C40+C43+C44</f>
        <v>0</v>
      </c>
      <c r="D45" s="135">
        <f>D25+D26+D36+D37+D40+D43+D44</f>
        <v>0</v>
      </c>
      <c r="E45" s="136"/>
      <c r="F45" s="132" t="s">
        <v>81</v>
      </c>
      <c r="G45" s="116">
        <v>72</v>
      </c>
      <c r="H45" s="133">
        <f>H32+H44</f>
        <v>0</v>
      </c>
      <c r="I45" s="133">
        <f>I32+I44</f>
        <v>0</v>
      </c>
      <c r="J45" s="146"/>
    </row>
    <row r="46" customHeight="1" spans="1:10">
      <c r="A46" s="137"/>
      <c r="B46" s="116"/>
      <c r="C46" s="121"/>
      <c r="D46" s="121"/>
      <c r="E46" s="138"/>
      <c r="F46" s="119" t="s">
        <v>82</v>
      </c>
      <c r="G46" s="116">
        <v>73</v>
      </c>
      <c r="H46" s="121">
        <f>H45-C45</f>
        <v>0</v>
      </c>
      <c r="I46" s="121">
        <f>I45-D45</f>
        <v>0</v>
      </c>
      <c r="J46" s="147"/>
    </row>
    <row r="47" customHeight="1" spans="3:9">
      <c r="C47" s="139" t="s">
        <v>83</v>
      </c>
      <c r="D47" s="102"/>
      <c r="E47" s="101" t="s">
        <v>84</v>
      </c>
      <c r="H47" s="140" t="s">
        <v>85</v>
      </c>
      <c r="I47" s="102"/>
    </row>
  </sheetData>
  <mergeCells count="3">
    <mergeCell ref="A2:J2"/>
    <mergeCell ref="A3:J3"/>
    <mergeCell ref="A4:C4"/>
  </mergeCells>
  <hyperlinks>
    <hyperlink ref="A1" location="索引目录!C4" display="返回索引页"/>
  </hyperlinks>
  <pageMargins left="0.75" right="0.75" top="1" bottom="1" header="0.5" footer="0.5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125"/>
  <sheetViews>
    <sheetView tabSelected="1" zoomScale="71" zoomScaleNormal="71" workbookViewId="0">
      <pane ySplit="15" topLeftCell="A16" activePane="bottomLeft" state="frozen"/>
      <selection/>
      <selection pane="bottomLeft" activeCell="E17" sqref="E17"/>
    </sheetView>
  </sheetViews>
  <sheetFormatPr defaultColWidth="12.875" defaultRowHeight="23.1" customHeight="1"/>
  <cols>
    <col min="1" max="1" width="4.625" style="12" customWidth="1"/>
    <col min="2" max="2" width="12.75" style="12" customWidth="1"/>
    <col min="3" max="3" width="13.375" style="13" customWidth="1"/>
    <col min="4" max="4" width="14.25" style="12" customWidth="1"/>
    <col min="5" max="5" width="18.875" style="14" customWidth="1"/>
    <col min="6" max="7" width="19.625" style="14" customWidth="1"/>
    <col min="8" max="8" width="15.875" style="15" customWidth="1"/>
    <col min="9" max="9" width="15.25" style="15" customWidth="1"/>
    <col min="10" max="10" width="15.625" style="15" customWidth="1"/>
    <col min="11" max="11" width="22.8833333333333" style="15" customWidth="1"/>
    <col min="12" max="12" width="16.25" style="16" hidden="1" customWidth="1"/>
    <col min="13" max="13" width="16.25" style="16" customWidth="1"/>
    <col min="14" max="14" width="23.25" style="17" customWidth="1"/>
    <col min="15" max="15" width="18.875" style="12" customWidth="1"/>
    <col min="16" max="16384" width="12.875" style="12"/>
  </cols>
  <sheetData>
    <row r="1" customHeight="1" spans="1:13">
      <c r="A1" s="17"/>
      <c r="B1" s="18"/>
      <c r="C1" s="19"/>
      <c r="D1" s="18"/>
      <c r="E1" s="20" t="s">
        <v>86</v>
      </c>
      <c r="F1" s="21"/>
      <c r="G1" s="20"/>
      <c r="H1" s="22"/>
      <c r="I1" s="22"/>
      <c r="J1" s="22"/>
      <c r="K1" s="22"/>
      <c r="L1" s="67"/>
      <c r="M1" s="67"/>
    </row>
    <row r="2" ht="30.75" customHeight="1" spans="1:13">
      <c r="A2" s="23"/>
      <c r="B2" s="23"/>
      <c r="C2" s="24"/>
      <c r="D2" s="23"/>
      <c r="E2" s="20"/>
      <c r="F2" s="21"/>
      <c r="G2" s="20"/>
      <c r="H2" s="22"/>
      <c r="I2" s="22"/>
      <c r="J2" s="22"/>
      <c r="K2" s="22"/>
      <c r="L2" s="68"/>
      <c r="M2" s="68"/>
    </row>
    <row r="3" ht="24.75" customHeight="1" spans="1:14">
      <c r="A3" s="25" t="s">
        <v>87</v>
      </c>
      <c r="B3" s="25"/>
      <c r="C3" s="25"/>
      <c r="D3" s="25"/>
      <c r="E3" s="26"/>
      <c r="F3" s="27"/>
      <c r="G3" s="26"/>
      <c r="H3" s="26"/>
      <c r="I3" s="26"/>
      <c r="J3" s="26"/>
      <c r="K3" s="26"/>
      <c r="L3" s="25"/>
      <c r="M3" s="25"/>
      <c r="N3" s="27"/>
    </row>
    <row r="4" s="11" customFormat="1" ht="45" customHeight="1" spans="1:14">
      <c r="A4" s="28" t="s">
        <v>88</v>
      </c>
      <c r="B4" s="28"/>
      <c r="C4" s="28"/>
      <c r="D4" s="28"/>
      <c r="E4" s="28"/>
      <c r="F4" s="29"/>
      <c r="G4" s="28"/>
      <c r="H4" s="28"/>
      <c r="I4" s="28"/>
      <c r="J4" s="28"/>
      <c r="K4" s="28"/>
      <c r="L4" s="28"/>
      <c r="M4" s="28"/>
      <c r="N4" s="29"/>
    </row>
    <row r="5" ht="22.5" customHeight="1" spans="1:14">
      <c r="A5" s="25" t="s">
        <v>89</v>
      </c>
      <c r="B5" s="25"/>
      <c r="C5" s="25"/>
      <c r="D5" s="25"/>
      <c r="E5" s="26"/>
      <c r="F5" s="27"/>
      <c r="G5" s="26"/>
      <c r="H5" s="26"/>
      <c r="I5" s="26"/>
      <c r="J5" s="26"/>
      <c r="K5" s="26"/>
      <c r="L5" s="25"/>
      <c r="M5" s="25"/>
      <c r="N5" s="27"/>
    </row>
    <row r="6" ht="22.5" customHeight="1" spans="1:14">
      <c r="A6" s="30" t="s">
        <v>90</v>
      </c>
      <c r="B6" s="25"/>
      <c r="C6" s="25"/>
      <c r="D6" s="25"/>
      <c r="E6" s="26"/>
      <c r="F6" s="27"/>
      <c r="G6" s="26"/>
      <c r="H6" s="26"/>
      <c r="I6" s="26"/>
      <c r="J6" s="26"/>
      <c r="K6" s="26"/>
      <c r="L6" s="25"/>
      <c r="M6" s="25"/>
      <c r="N6" s="27"/>
    </row>
    <row r="7" ht="22.5" customHeight="1" spans="1:14">
      <c r="A7" s="31" t="s">
        <v>91</v>
      </c>
      <c r="B7" s="25"/>
      <c r="C7" s="25"/>
      <c r="D7" s="25"/>
      <c r="E7" s="26"/>
      <c r="F7" s="27"/>
      <c r="G7" s="26"/>
      <c r="H7" s="26"/>
      <c r="I7" s="26"/>
      <c r="J7" s="26"/>
      <c r="K7" s="26"/>
      <c r="L7" s="25"/>
      <c r="M7" s="25"/>
      <c r="N7" s="27"/>
    </row>
    <row r="8" ht="22.5" customHeight="1" spans="1:14">
      <c r="A8" s="31" t="s">
        <v>92</v>
      </c>
      <c r="B8" s="25"/>
      <c r="C8" s="25"/>
      <c r="D8" s="25"/>
      <c r="E8" s="25"/>
      <c r="F8" s="32"/>
      <c r="G8" s="25"/>
      <c r="H8" s="25"/>
      <c r="I8" s="25"/>
      <c r="J8" s="25"/>
      <c r="K8" s="25"/>
      <c r="L8" s="25"/>
      <c r="M8" s="25"/>
      <c r="N8" s="32"/>
    </row>
    <row r="9" ht="22.5" customHeight="1" spans="1:14">
      <c r="A9" s="31" t="s">
        <v>93</v>
      </c>
      <c r="B9" s="25"/>
      <c r="C9" s="25"/>
      <c r="D9" s="25"/>
      <c r="E9" s="25"/>
      <c r="F9" s="32"/>
      <c r="G9" s="25"/>
      <c r="H9" s="25"/>
      <c r="I9" s="25"/>
      <c r="J9" s="25"/>
      <c r="K9" s="25"/>
      <c r="L9" s="25"/>
      <c r="M9" s="25"/>
      <c r="N9" s="32"/>
    </row>
    <row r="10" ht="22.5" customHeight="1" spans="1:14">
      <c r="A10" s="31" t="s">
        <v>94</v>
      </c>
      <c r="B10" s="25"/>
      <c r="C10" s="25"/>
      <c r="D10" s="25"/>
      <c r="E10" s="25"/>
      <c r="F10" s="32"/>
      <c r="G10" s="25"/>
      <c r="H10" s="25"/>
      <c r="I10" s="25"/>
      <c r="J10" s="25"/>
      <c r="K10" s="25"/>
      <c r="L10" s="25"/>
      <c r="M10" s="25"/>
      <c r="N10" s="32"/>
    </row>
    <row r="11" ht="22.5" customHeight="1" spans="1:14">
      <c r="A11" s="33" t="s">
        <v>95</v>
      </c>
      <c r="B11" s="34"/>
      <c r="C11" s="34"/>
      <c r="D11" s="34"/>
      <c r="E11" s="35"/>
      <c r="F11" s="36"/>
      <c r="G11" s="35"/>
      <c r="H11" s="35"/>
      <c r="I11" s="35"/>
      <c r="J11" s="35"/>
      <c r="K11" s="35"/>
      <c r="L11" s="34"/>
      <c r="M11" s="34"/>
      <c r="N11" s="36"/>
    </row>
    <row r="12" ht="20.25" customHeight="1" spans="1:14">
      <c r="A12" s="25"/>
      <c r="B12" s="25"/>
      <c r="C12" s="25"/>
      <c r="D12" s="25"/>
      <c r="E12" s="25"/>
      <c r="F12" s="32"/>
      <c r="G12" s="25"/>
      <c r="H12" s="25"/>
      <c r="I12" s="25"/>
      <c r="J12" s="25"/>
      <c r="K12" s="25"/>
      <c r="L12" s="25"/>
      <c r="M12" s="25"/>
      <c r="N12" s="32"/>
    </row>
    <row r="13" ht="81.75" hidden="1" customHeight="1" spans="1:13">
      <c r="A13" s="37"/>
      <c r="B13" s="37"/>
      <c r="C13" s="38"/>
      <c r="D13" s="37"/>
      <c r="E13" s="39"/>
      <c r="F13" s="39"/>
      <c r="G13" s="40"/>
      <c r="H13" s="41"/>
      <c r="I13" s="41"/>
      <c r="J13" s="41"/>
      <c r="K13" s="41"/>
      <c r="L13" s="69"/>
      <c r="M13" s="70"/>
    </row>
    <row r="14" ht="19.5" customHeight="1" spans="1:14">
      <c r="A14" s="42" t="s">
        <v>5</v>
      </c>
      <c r="B14" s="42" t="s">
        <v>96</v>
      </c>
      <c r="C14" s="43" t="s">
        <v>97</v>
      </c>
      <c r="D14" s="42" t="s">
        <v>98</v>
      </c>
      <c r="E14" s="42" t="s">
        <v>99</v>
      </c>
      <c r="F14" s="42" t="s">
        <v>100</v>
      </c>
      <c r="G14" s="42" t="s">
        <v>101</v>
      </c>
      <c r="H14" s="43" t="s">
        <v>102</v>
      </c>
      <c r="I14" s="71" t="s">
        <v>103</v>
      </c>
      <c r="J14" s="72" t="s">
        <v>104</v>
      </c>
      <c r="K14" s="73" t="s">
        <v>105</v>
      </c>
      <c r="L14" s="73" t="s">
        <v>106</v>
      </c>
      <c r="M14" s="73" t="s">
        <v>107</v>
      </c>
      <c r="N14" s="43" t="s">
        <v>8</v>
      </c>
    </row>
    <row r="15" ht="18.75" customHeight="1" spans="1:14">
      <c r="A15" s="44"/>
      <c r="B15" s="44"/>
      <c r="C15" s="45"/>
      <c r="D15" s="44"/>
      <c r="E15" s="44"/>
      <c r="F15" s="44"/>
      <c r="G15" s="44"/>
      <c r="H15" s="46"/>
      <c r="I15" s="74"/>
      <c r="J15" s="75"/>
      <c r="K15" s="76"/>
      <c r="L15" s="76"/>
      <c r="M15" s="76"/>
      <c r="N15" s="46"/>
    </row>
    <row r="16" customFormat="1" ht="43" customHeight="1" spans="1:14">
      <c r="A16" s="47">
        <v>1</v>
      </c>
      <c r="B16" s="48" t="s">
        <v>108</v>
      </c>
      <c r="C16" s="49" t="s">
        <v>109</v>
      </c>
      <c r="D16" s="50" t="s">
        <v>110</v>
      </c>
      <c r="E16" s="51" t="s">
        <v>111</v>
      </c>
      <c r="F16" s="52" t="s">
        <v>112</v>
      </c>
      <c r="G16" s="50">
        <v>2004.2</v>
      </c>
      <c r="H16" s="50">
        <v>2015.2</v>
      </c>
      <c r="I16" s="50" t="s">
        <v>113</v>
      </c>
      <c r="J16" s="77" t="s">
        <v>114</v>
      </c>
      <c r="K16" s="77"/>
      <c r="L16" s="78">
        <v>4194</v>
      </c>
      <c r="M16" s="78">
        <v>4200</v>
      </c>
      <c r="N16" s="52"/>
    </row>
    <row r="17" customFormat="1" ht="43" customHeight="1" spans="1:14">
      <c r="A17" s="47">
        <v>2</v>
      </c>
      <c r="B17" s="48" t="s">
        <v>115</v>
      </c>
      <c r="C17" s="53"/>
      <c r="D17" s="50" t="s">
        <v>116</v>
      </c>
      <c r="E17" s="54" t="s">
        <v>117</v>
      </c>
      <c r="F17" s="52" t="s">
        <v>118</v>
      </c>
      <c r="G17" s="50" t="s">
        <v>119</v>
      </c>
      <c r="H17" s="55" t="s">
        <v>120</v>
      </c>
      <c r="I17" s="50" t="s">
        <v>121</v>
      </c>
      <c r="J17" s="77" t="s">
        <v>114</v>
      </c>
      <c r="K17" s="77"/>
      <c r="L17" s="78">
        <v>4544</v>
      </c>
      <c r="M17" s="78">
        <v>4600</v>
      </c>
      <c r="N17" s="52"/>
    </row>
    <row r="18" customFormat="1" ht="43" customHeight="1" spans="1:14">
      <c r="A18" s="47">
        <v>3</v>
      </c>
      <c r="B18" s="48" t="s">
        <v>122</v>
      </c>
      <c r="C18" s="53"/>
      <c r="D18" s="50" t="s">
        <v>123</v>
      </c>
      <c r="E18" s="54" t="s">
        <v>124</v>
      </c>
      <c r="F18" s="52" t="s">
        <v>125</v>
      </c>
      <c r="G18" s="50" t="s">
        <v>126</v>
      </c>
      <c r="H18" s="50">
        <v>2017.1</v>
      </c>
      <c r="I18" s="50" t="s">
        <v>127</v>
      </c>
      <c r="J18" s="77">
        <v>345500</v>
      </c>
      <c r="K18" s="77"/>
      <c r="L18" s="78">
        <v>18351</v>
      </c>
      <c r="M18" s="78">
        <v>18400</v>
      </c>
      <c r="N18" s="52"/>
    </row>
    <row r="19" customFormat="1" ht="43" customHeight="1" spans="1:14">
      <c r="A19" s="47">
        <v>4</v>
      </c>
      <c r="B19" s="48" t="s">
        <v>128</v>
      </c>
      <c r="C19" s="53"/>
      <c r="D19" s="56" t="s">
        <v>129</v>
      </c>
      <c r="E19" s="54" t="s">
        <v>130</v>
      </c>
      <c r="F19" s="52" t="s">
        <v>131</v>
      </c>
      <c r="G19" s="50" t="s">
        <v>132</v>
      </c>
      <c r="H19" s="50">
        <v>2016.2</v>
      </c>
      <c r="I19" s="50" t="s">
        <v>113</v>
      </c>
      <c r="J19" s="77" t="s">
        <v>114</v>
      </c>
      <c r="K19" s="77"/>
      <c r="L19" s="78">
        <v>5355</v>
      </c>
      <c r="M19" s="78">
        <v>5400</v>
      </c>
      <c r="N19" s="52"/>
    </row>
    <row r="20" customFormat="1" ht="43" customHeight="1" spans="1:14">
      <c r="A20" s="47">
        <v>5</v>
      </c>
      <c r="B20" s="48" t="s">
        <v>133</v>
      </c>
      <c r="C20" s="53"/>
      <c r="D20" s="56" t="s">
        <v>110</v>
      </c>
      <c r="E20" s="54" t="s">
        <v>134</v>
      </c>
      <c r="F20" s="52" t="s">
        <v>135</v>
      </c>
      <c r="G20" s="50" t="s">
        <v>136</v>
      </c>
      <c r="H20" s="55" t="s">
        <v>120</v>
      </c>
      <c r="I20" s="50" t="s">
        <v>137</v>
      </c>
      <c r="J20" s="77" t="s">
        <v>114</v>
      </c>
      <c r="K20" s="77"/>
      <c r="L20" s="78">
        <v>4026</v>
      </c>
      <c r="M20" s="78">
        <v>4100</v>
      </c>
      <c r="N20" s="52"/>
    </row>
    <row r="21" customFormat="1" ht="43" customHeight="1" spans="1:14">
      <c r="A21" s="47">
        <v>6</v>
      </c>
      <c r="B21" s="48" t="s">
        <v>138</v>
      </c>
      <c r="C21" s="53"/>
      <c r="D21" s="56" t="s">
        <v>116</v>
      </c>
      <c r="E21" s="54" t="s">
        <v>117</v>
      </c>
      <c r="F21" s="52" t="s">
        <v>139</v>
      </c>
      <c r="G21" s="50" t="s">
        <v>140</v>
      </c>
      <c r="H21" s="55" t="s">
        <v>120</v>
      </c>
      <c r="I21" s="50" t="s">
        <v>121</v>
      </c>
      <c r="J21" s="77">
        <v>256650</v>
      </c>
      <c r="K21" s="77"/>
      <c r="L21" s="78">
        <v>4544</v>
      </c>
      <c r="M21" s="78">
        <v>4600</v>
      </c>
      <c r="N21" s="52"/>
    </row>
    <row r="22" customFormat="1" ht="43" customHeight="1" spans="1:14">
      <c r="A22" s="47">
        <v>7</v>
      </c>
      <c r="B22" s="48" t="s">
        <v>141</v>
      </c>
      <c r="C22" s="53"/>
      <c r="D22" s="56" t="s">
        <v>110</v>
      </c>
      <c r="E22" s="54" t="s">
        <v>134</v>
      </c>
      <c r="F22" s="52" t="s">
        <v>142</v>
      </c>
      <c r="G22" s="50" t="s">
        <v>143</v>
      </c>
      <c r="H22" s="55" t="s">
        <v>144</v>
      </c>
      <c r="I22" s="50" t="s">
        <v>145</v>
      </c>
      <c r="J22" s="77" t="s">
        <v>114</v>
      </c>
      <c r="K22" s="77"/>
      <c r="L22" s="78">
        <v>4026</v>
      </c>
      <c r="M22" s="78">
        <v>4100</v>
      </c>
      <c r="N22" s="52"/>
    </row>
    <row r="23" customFormat="1" ht="43" customHeight="1" spans="1:14">
      <c r="A23" s="47">
        <v>8</v>
      </c>
      <c r="B23" s="48" t="s">
        <v>146</v>
      </c>
      <c r="C23" s="53"/>
      <c r="D23" s="56" t="s">
        <v>116</v>
      </c>
      <c r="E23" s="54" t="s">
        <v>117</v>
      </c>
      <c r="F23" s="52" t="s">
        <v>147</v>
      </c>
      <c r="G23" s="50" t="s">
        <v>148</v>
      </c>
      <c r="H23" s="55" t="s">
        <v>120</v>
      </c>
      <c r="I23" s="50" t="s">
        <v>121</v>
      </c>
      <c r="J23" s="77" t="s">
        <v>114</v>
      </c>
      <c r="K23" s="77"/>
      <c r="L23" s="78">
        <v>4544</v>
      </c>
      <c r="M23" s="78">
        <v>4600</v>
      </c>
      <c r="N23" s="52"/>
    </row>
    <row r="24" customFormat="1" ht="43" customHeight="1" spans="1:14">
      <c r="A24" s="47">
        <v>9</v>
      </c>
      <c r="B24" s="48" t="s">
        <v>149</v>
      </c>
      <c r="C24" s="53"/>
      <c r="D24" s="56" t="s">
        <v>110</v>
      </c>
      <c r="E24" s="54" t="s">
        <v>134</v>
      </c>
      <c r="F24" s="52" t="s">
        <v>150</v>
      </c>
      <c r="G24" s="50" t="s">
        <v>151</v>
      </c>
      <c r="H24" s="55" t="s">
        <v>120</v>
      </c>
      <c r="I24" s="50" t="s">
        <v>121</v>
      </c>
      <c r="J24" s="77" t="s">
        <v>114</v>
      </c>
      <c r="K24" s="77"/>
      <c r="L24" s="78">
        <v>4026</v>
      </c>
      <c r="M24" s="78">
        <v>4100</v>
      </c>
      <c r="N24" s="52"/>
    </row>
    <row r="25" customFormat="1" ht="43" customHeight="1" spans="1:14">
      <c r="A25" s="47">
        <v>10</v>
      </c>
      <c r="B25" s="48" t="s">
        <v>152</v>
      </c>
      <c r="C25" s="53"/>
      <c r="D25" s="56" t="s">
        <v>153</v>
      </c>
      <c r="E25" s="54" t="s">
        <v>154</v>
      </c>
      <c r="F25" s="52" t="s">
        <v>155</v>
      </c>
      <c r="G25" s="50" t="s">
        <v>156</v>
      </c>
      <c r="H25" s="55" t="s">
        <v>157</v>
      </c>
      <c r="I25" s="50" t="s">
        <v>158</v>
      </c>
      <c r="J25" s="77" t="s">
        <v>114</v>
      </c>
      <c r="K25" s="77"/>
      <c r="L25" s="78">
        <v>4884</v>
      </c>
      <c r="M25" s="78">
        <v>4900</v>
      </c>
      <c r="N25" s="52"/>
    </row>
    <row r="26" customFormat="1" ht="43" customHeight="1" spans="1:14">
      <c r="A26" s="47">
        <v>11</v>
      </c>
      <c r="B26" s="48" t="s">
        <v>159</v>
      </c>
      <c r="C26" s="53"/>
      <c r="D26" s="56" t="s">
        <v>116</v>
      </c>
      <c r="E26" s="54" t="s">
        <v>117</v>
      </c>
      <c r="F26" s="52" t="s">
        <v>160</v>
      </c>
      <c r="G26" s="50" t="s">
        <v>140</v>
      </c>
      <c r="H26" s="55" t="s">
        <v>120</v>
      </c>
      <c r="I26" s="50" t="s">
        <v>161</v>
      </c>
      <c r="J26" s="77" t="s">
        <v>114</v>
      </c>
      <c r="K26" s="77"/>
      <c r="L26" s="78">
        <v>4544</v>
      </c>
      <c r="M26" s="78">
        <v>4600</v>
      </c>
      <c r="N26" s="52"/>
    </row>
    <row r="27" customFormat="1" ht="43" customHeight="1" spans="1:14">
      <c r="A27" s="47">
        <v>12</v>
      </c>
      <c r="B27" s="48" t="s">
        <v>162</v>
      </c>
      <c r="C27" s="53"/>
      <c r="D27" s="56" t="s">
        <v>110</v>
      </c>
      <c r="E27" s="54" t="s">
        <v>111</v>
      </c>
      <c r="F27" s="52" t="s">
        <v>163</v>
      </c>
      <c r="G27" s="50" t="s">
        <v>164</v>
      </c>
      <c r="H27" s="55" t="s">
        <v>165</v>
      </c>
      <c r="I27" s="50" t="s">
        <v>113</v>
      </c>
      <c r="J27" s="77">
        <v>112562</v>
      </c>
      <c r="K27" s="77"/>
      <c r="L27" s="78">
        <v>4194</v>
      </c>
      <c r="M27" s="78">
        <v>4200</v>
      </c>
      <c r="N27" s="52"/>
    </row>
    <row r="28" customFormat="1" ht="43" customHeight="1" spans="1:14">
      <c r="A28" s="47">
        <v>13</v>
      </c>
      <c r="B28" s="48" t="s">
        <v>166</v>
      </c>
      <c r="C28" s="53"/>
      <c r="D28" s="56" t="s">
        <v>116</v>
      </c>
      <c r="E28" s="54" t="s">
        <v>117</v>
      </c>
      <c r="F28" s="52" t="s">
        <v>167</v>
      </c>
      <c r="G28" s="50" t="s">
        <v>140</v>
      </c>
      <c r="H28" s="55" t="s">
        <v>120</v>
      </c>
      <c r="I28" s="50" t="s">
        <v>121</v>
      </c>
      <c r="J28" s="77" t="s">
        <v>114</v>
      </c>
      <c r="K28" s="77"/>
      <c r="L28" s="78">
        <v>4544</v>
      </c>
      <c r="M28" s="78">
        <v>4600</v>
      </c>
      <c r="N28" s="52"/>
    </row>
    <row r="29" customFormat="1" ht="43" customHeight="1" spans="1:14">
      <c r="A29" s="47">
        <v>14</v>
      </c>
      <c r="B29" s="48" t="s">
        <v>168</v>
      </c>
      <c r="C29" s="53"/>
      <c r="D29" s="56" t="s">
        <v>110</v>
      </c>
      <c r="E29" s="54" t="s">
        <v>134</v>
      </c>
      <c r="F29" s="52" t="s">
        <v>169</v>
      </c>
      <c r="G29" s="50" t="s">
        <v>170</v>
      </c>
      <c r="H29" s="55" t="s">
        <v>171</v>
      </c>
      <c r="I29" s="50" t="s">
        <v>172</v>
      </c>
      <c r="J29" s="77" t="s">
        <v>114</v>
      </c>
      <c r="K29" s="79" t="s">
        <v>173</v>
      </c>
      <c r="L29" s="78">
        <v>4026</v>
      </c>
      <c r="M29" s="78">
        <v>4100</v>
      </c>
      <c r="N29" s="52"/>
    </row>
    <row r="30" customFormat="1" ht="43" customHeight="1" spans="1:14">
      <c r="A30" s="47">
        <v>15</v>
      </c>
      <c r="B30" s="48" t="s">
        <v>174</v>
      </c>
      <c r="C30" s="53"/>
      <c r="D30" s="56" t="s">
        <v>116</v>
      </c>
      <c r="E30" s="54" t="s">
        <v>117</v>
      </c>
      <c r="F30" s="52" t="s">
        <v>175</v>
      </c>
      <c r="G30" s="50" t="s">
        <v>119</v>
      </c>
      <c r="H30" s="55" t="s">
        <v>176</v>
      </c>
      <c r="I30" s="50" t="s">
        <v>121</v>
      </c>
      <c r="J30" s="77" t="s">
        <v>114</v>
      </c>
      <c r="K30" s="77"/>
      <c r="L30" s="78">
        <v>4544</v>
      </c>
      <c r="M30" s="78">
        <v>4600</v>
      </c>
      <c r="N30" s="52"/>
    </row>
    <row r="31" customFormat="1" ht="43" customHeight="1" spans="1:14">
      <c r="A31" s="47">
        <v>16</v>
      </c>
      <c r="B31" s="57" t="s">
        <v>177</v>
      </c>
      <c r="C31" s="58" t="s">
        <v>178</v>
      </c>
      <c r="D31" s="56" t="s">
        <v>179</v>
      </c>
      <c r="E31" s="51" t="s">
        <v>180</v>
      </c>
      <c r="F31" s="52" t="s">
        <v>181</v>
      </c>
      <c r="G31" s="50" t="s">
        <v>182</v>
      </c>
      <c r="H31" s="55" t="s">
        <v>183</v>
      </c>
      <c r="I31" s="80" t="s">
        <v>184</v>
      </c>
      <c r="J31" s="77" t="s">
        <v>114</v>
      </c>
      <c r="K31" s="77"/>
      <c r="L31" s="78">
        <v>24608</v>
      </c>
      <c r="M31" s="78">
        <v>24700</v>
      </c>
      <c r="N31" s="58"/>
    </row>
    <row r="32" customFormat="1" ht="43" customHeight="1" spans="1:14">
      <c r="A32" s="47">
        <v>17</v>
      </c>
      <c r="B32" s="57" t="s">
        <v>185</v>
      </c>
      <c r="C32" s="58" t="s">
        <v>178</v>
      </c>
      <c r="D32" s="56" t="s">
        <v>186</v>
      </c>
      <c r="E32" s="51" t="s">
        <v>187</v>
      </c>
      <c r="F32" s="52" t="s">
        <v>188</v>
      </c>
      <c r="G32" s="50" t="s">
        <v>189</v>
      </c>
      <c r="H32" s="55" t="s">
        <v>144</v>
      </c>
      <c r="I32" s="80" t="s">
        <v>190</v>
      </c>
      <c r="J32" s="77">
        <v>219146</v>
      </c>
      <c r="K32" s="77"/>
      <c r="L32" s="78">
        <v>11000</v>
      </c>
      <c r="M32" s="78">
        <v>11000</v>
      </c>
      <c r="N32" s="58"/>
    </row>
    <row r="33" customFormat="1" ht="43" customHeight="1" spans="1:14">
      <c r="A33" s="47">
        <v>18</v>
      </c>
      <c r="B33" s="57" t="s">
        <v>191</v>
      </c>
      <c r="C33" s="58" t="s">
        <v>178</v>
      </c>
      <c r="D33" s="56" t="s">
        <v>192</v>
      </c>
      <c r="E33" s="51" t="s">
        <v>193</v>
      </c>
      <c r="F33" s="52" t="s">
        <v>194</v>
      </c>
      <c r="G33" s="50" t="s">
        <v>182</v>
      </c>
      <c r="H33" s="55" t="s">
        <v>183</v>
      </c>
      <c r="I33" s="80" t="s">
        <v>195</v>
      </c>
      <c r="J33" s="77">
        <v>184840</v>
      </c>
      <c r="K33" s="77"/>
      <c r="L33" s="78">
        <v>12800</v>
      </c>
      <c r="M33" s="78">
        <v>12800</v>
      </c>
      <c r="N33" s="58"/>
    </row>
    <row r="34" customFormat="1" ht="43" customHeight="1" spans="1:14">
      <c r="A34" s="47">
        <v>19</v>
      </c>
      <c r="B34" s="59" t="s">
        <v>196</v>
      </c>
      <c r="C34" s="58" t="s">
        <v>178</v>
      </c>
      <c r="D34" s="56" t="s">
        <v>197</v>
      </c>
      <c r="E34" s="51" t="s">
        <v>198</v>
      </c>
      <c r="F34" s="52" t="s">
        <v>199</v>
      </c>
      <c r="G34" s="50" t="s">
        <v>200</v>
      </c>
      <c r="H34" s="55" t="s">
        <v>201</v>
      </c>
      <c r="I34" s="80" t="s">
        <v>202</v>
      </c>
      <c r="J34" s="77">
        <v>264450</v>
      </c>
      <c r="K34" s="77"/>
      <c r="L34" s="78">
        <v>18750</v>
      </c>
      <c r="M34" s="78">
        <v>18800</v>
      </c>
      <c r="N34" s="58"/>
    </row>
    <row r="35" customFormat="1" ht="43" customHeight="1" spans="1:14">
      <c r="A35" s="47">
        <v>20</v>
      </c>
      <c r="B35" s="59" t="s">
        <v>203</v>
      </c>
      <c r="C35" s="58" t="s">
        <v>204</v>
      </c>
      <c r="D35" s="56" t="s">
        <v>205</v>
      </c>
      <c r="E35" s="51" t="s">
        <v>206</v>
      </c>
      <c r="F35" s="52" t="s">
        <v>207</v>
      </c>
      <c r="G35" s="50" t="s">
        <v>208</v>
      </c>
      <c r="H35" s="55" t="s">
        <v>157</v>
      </c>
      <c r="I35" s="80" t="s">
        <v>209</v>
      </c>
      <c r="J35" s="77">
        <v>51663</v>
      </c>
      <c r="K35" s="77"/>
      <c r="L35" s="78">
        <v>3480</v>
      </c>
      <c r="M35" s="78">
        <v>3500</v>
      </c>
      <c r="N35" s="52"/>
    </row>
    <row r="36" customFormat="1" ht="43" customHeight="1" spans="1:14">
      <c r="A36" s="47">
        <v>21</v>
      </c>
      <c r="B36" s="59" t="s">
        <v>210</v>
      </c>
      <c r="C36" s="58"/>
      <c r="D36" s="56" t="s">
        <v>211</v>
      </c>
      <c r="E36" s="51" t="s">
        <v>212</v>
      </c>
      <c r="F36" s="52" t="s">
        <v>213</v>
      </c>
      <c r="G36" s="50" t="s">
        <v>214</v>
      </c>
      <c r="H36" s="55" t="s">
        <v>215</v>
      </c>
      <c r="I36" s="80" t="s">
        <v>216</v>
      </c>
      <c r="J36" s="77">
        <v>74649</v>
      </c>
      <c r="K36" s="77"/>
      <c r="L36" s="78">
        <v>23125</v>
      </c>
      <c r="M36" s="78">
        <v>23200</v>
      </c>
      <c r="N36" s="52"/>
    </row>
    <row r="37" customFormat="1" ht="43" customHeight="1" spans="1:14">
      <c r="A37" s="47">
        <v>22</v>
      </c>
      <c r="B37" s="59" t="s">
        <v>217</v>
      </c>
      <c r="C37" s="58"/>
      <c r="D37" s="56" t="s">
        <v>218</v>
      </c>
      <c r="E37" s="51" t="s">
        <v>219</v>
      </c>
      <c r="F37" s="52" t="s">
        <v>220</v>
      </c>
      <c r="G37" s="50" t="s">
        <v>221</v>
      </c>
      <c r="H37" s="55" t="s">
        <v>222</v>
      </c>
      <c r="I37" s="80" t="s">
        <v>209</v>
      </c>
      <c r="J37" s="77">
        <v>80685</v>
      </c>
      <c r="K37" s="79" t="s">
        <v>223</v>
      </c>
      <c r="L37" s="78">
        <v>18375</v>
      </c>
      <c r="M37" s="78">
        <v>18400</v>
      </c>
      <c r="N37" s="52"/>
    </row>
    <row r="38" customFormat="1" ht="43" customHeight="1" spans="1:14">
      <c r="A38" s="47">
        <v>23</v>
      </c>
      <c r="B38" s="59" t="s">
        <v>224</v>
      </c>
      <c r="C38" s="58"/>
      <c r="D38" s="56" t="s">
        <v>211</v>
      </c>
      <c r="E38" s="51" t="s">
        <v>212</v>
      </c>
      <c r="F38" s="52" t="s">
        <v>225</v>
      </c>
      <c r="G38" s="50" t="s">
        <v>214</v>
      </c>
      <c r="H38" s="55" t="s">
        <v>215</v>
      </c>
      <c r="I38" s="80" t="s">
        <v>226</v>
      </c>
      <c r="J38" s="77">
        <v>59415</v>
      </c>
      <c r="K38" s="79"/>
      <c r="L38" s="78">
        <v>18500</v>
      </c>
      <c r="M38" s="78">
        <v>18500</v>
      </c>
      <c r="N38" s="52"/>
    </row>
    <row r="39" customFormat="1" ht="43" customHeight="1" spans="1:14">
      <c r="A39" s="47">
        <v>24</v>
      </c>
      <c r="B39" s="59" t="s">
        <v>227</v>
      </c>
      <c r="C39" s="58" t="s">
        <v>228</v>
      </c>
      <c r="D39" s="56" t="s">
        <v>229</v>
      </c>
      <c r="E39" s="51" t="s">
        <v>230</v>
      </c>
      <c r="F39" s="52">
        <v>132015034</v>
      </c>
      <c r="G39" s="50" t="s">
        <v>231</v>
      </c>
      <c r="H39" s="55" t="s">
        <v>232</v>
      </c>
      <c r="I39" s="80" t="s">
        <v>233</v>
      </c>
      <c r="J39" s="77" t="s">
        <v>114</v>
      </c>
      <c r="K39" s="79" t="s">
        <v>223</v>
      </c>
      <c r="L39" s="78">
        <v>12640</v>
      </c>
      <c r="M39" s="78">
        <v>12700</v>
      </c>
      <c r="N39" s="52"/>
    </row>
    <row r="40" customFormat="1" ht="43" customHeight="1" spans="1:14">
      <c r="A40" s="47">
        <v>25</v>
      </c>
      <c r="B40" s="59" t="s">
        <v>234</v>
      </c>
      <c r="C40" s="58"/>
      <c r="D40" s="56" t="s">
        <v>235</v>
      </c>
      <c r="E40" s="51" t="s">
        <v>236</v>
      </c>
      <c r="F40" s="148" t="s">
        <v>237</v>
      </c>
      <c r="G40" s="50" t="s">
        <v>238</v>
      </c>
      <c r="H40" s="55" t="s">
        <v>239</v>
      </c>
      <c r="I40" s="77" t="s">
        <v>114</v>
      </c>
      <c r="J40" s="77" t="s">
        <v>114</v>
      </c>
      <c r="K40" s="77"/>
      <c r="L40" s="78">
        <v>1000</v>
      </c>
      <c r="M40" s="78">
        <v>1000</v>
      </c>
      <c r="N40" s="52"/>
    </row>
    <row r="41" customFormat="1" ht="43" customHeight="1" spans="1:14">
      <c r="A41" s="47">
        <v>26</v>
      </c>
      <c r="B41" s="59" t="s">
        <v>240</v>
      </c>
      <c r="C41" s="58"/>
      <c r="D41" s="56" t="s">
        <v>235</v>
      </c>
      <c r="E41" s="51" t="s">
        <v>241</v>
      </c>
      <c r="F41" s="52">
        <v>32075222</v>
      </c>
      <c r="G41" s="50" t="s">
        <v>238</v>
      </c>
      <c r="H41" s="55" t="s">
        <v>239</v>
      </c>
      <c r="I41" s="77" t="s">
        <v>114</v>
      </c>
      <c r="J41" s="77" t="s">
        <v>114</v>
      </c>
      <c r="K41" s="77"/>
      <c r="L41" s="78">
        <v>1000</v>
      </c>
      <c r="M41" s="78">
        <v>1000</v>
      </c>
      <c r="N41" s="52"/>
    </row>
    <row r="42" customFormat="1" ht="43" customHeight="1" spans="1:14">
      <c r="A42" s="47">
        <v>27</v>
      </c>
      <c r="B42" s="59" t="s">
        <v>242</v>
      </c>
      <c r="C42" s="58"/>
      <c r="D42" s="56" t="s">
        <v>243</v>
      </c>
      <c r="E42" s="51" t="s">
        <v>244</v>
      </c>
      <c r="F42" s="52" t="s">
        <v>245</v>
      </c>
      <c r="G42" s="50" t="s">
        <v>246</v>
      </c>
      <c r="H42" s="55" t="s">
        <v>239</v>
      </c>
      <c r="I42" s="80" t="s">
        <v>247</v>
      </c>
      <c r="J42" s="77" t="s">
        <v>114</v>
      </c>
      <c r="K42" s="77"/>
      <c r="L42" s="78">
        <v>3900</v>
      </c>
      <c r="M42" s="78">
        <v>3900</v>
      </c>
      <c r="N42" s="52"/>
    </row>
    <row r="43" customFormat="1" ht="43" customHeight="1" spans="1:14">
      <c r="A43" s="47">
        <v>28</v>
      </c>
      <c r="B43" s="59" t="s">
        <v>248</v>
      </c>
      <c r="C43" s="58"/>
      <c r="D43" s="56" t="s">
        <v>243</v>
      </c>
      <c r="E43" s="51" t="s">
        <v>249</v>
      </c>
      <c r="F43" s="52" t="s">
        <v>250</v>
      </c>
      <c r="G43" s="50" t="s">
        <v>251</v>
      </c>
      <c r="H43" s="55" t="s">
        <v>239</v>
      </c>
      <c r="I43" s="80" t="s">
        <v>252</v>
      </c>
      <c r="J43" s="77" t="s">
        <v>114</v>
      </c>
      <c r="K43" s="77"/>
      <c r="L43" s="78">
        <v>3900</v>
      </c>
      <c r="M43" s="78">
        <v>3900</v>
      </c>
      <c r="N43" s="52"/>
    </row>
    <row r="44" customFormat="1" ht="43" customHeight="1" spans="1:14">
      <c r="A44" s="47">
        <v>29</v>
      </c>
      <c r="B44" s="59" t="s">
        <v>253</v>
      </c>
      <c r="C44" s="58"/>
      <c r="D44" s="56" t="s">
        <v>254</v>
      </c>
      <c r="E44" s="51" t="s">
        <v>255</v>
      </c>
      <c r="F44" s="52" t="s">
        <v>256</v>
      </c>
      <c r="G44" s="50" t="s">
        <v>257</v>
      </c>
      <c r="H44" s="55" t="s">
        <v>183</v>
      </c>
      <c r="I44" s="77" t="s">
        <v>114</v>
      </c>
      <c r="J44" s="77">
        <v>229225</v>
      </c>
      <c r="K44" s="77"/>
      <c r="L44" s="78">
        <v>4625</v>
      </c>
      <c r="M44" s="78">
        <v>4700</v>
      </c>
      <c r="N44" s="52"/>
    </row>
    <row r="45" customFormat="1" ht="43" customHeight="1" spans="1:14">
      <c r="A45" s="47">
        <v>30</v>
      </c>
      <c r="B45" s="59" t="s">
        <v>258</v>
      </c>
      <c r="C45" s="58" t="s">
        <v>259</v>
      </c>
      <c r="D45" s="56" t="s">
        <v>260</v>
      </c>
      <c r="E45" s="51" t="s">
        <v>261</v>
      </c>
      <c r="F45" s="52" t="s">
        <v>262</v>
      </c>
      <c r="G45" s="50" t="s">
        <v>263</v>
      </c>
      <c r="H45" s="55" t="s">
        <v>232</v>
      </c>
      <c r="I45" s="80" t="s">
        <v>264</v>
      </c>
      <c r="J45" s="77">
        <v>158845</v>
      </c>
      <c r="K45" s="77"/>
      <c r="L45" s="78">
        <v>11808</v>
      </c>
      <c r="M45" s="78">
        <v>11900</v>
      </c>
      <c r="N45" s="52"/>
    </row>
    <row r="46" customFormat="1" ht="43" customHeight="1" spans="1:14">
      <c r="A46" s="47">
        <v>31</v>
      </c>
      <c r="B46" s="59" t="s">
        <v>265</v>
      </c>
      <c r="C46" s="58" t="s">
        <v>266</v>
      </c>
      <c r="D46" s="56" t="s">
        <v>267</v>
      </c>
      <c r="E46" s="60" t="s">
        <v>268</v>
      </c>
      <c r="F46" s="60"/>
      <c r="G46" s="60"/>
      <c r="H46" s="61"/>
      <c r="I46" s="60"/>
      <c r="J46" s="60"/>
      <c r="K46" s="81"/>
      <c r="L46" s="82"/>
      <c r="M46" s="82"/>
      <c r="N46" s="52"/>
    </row>
    <row r="47" customFormat="1" ht="35.1" customHeight="1" spans="1:14">
      <c r="A47" s="47">
        <v>32</v>
      </c>
      <c r="B47" s="59" t="s">
        <v>269</v>
      </c>
      <c r="C47" s="58" t="s">
        <v>178</v>
      </c>
      <c r="D47" s="56" t="s">
        <v>197</v>
      </c>
      <c r="E47" s="62" t="s">
        <v>270</v>
      </c>
      <c r="F47" s="63" t="s">
        <v>271</v>
      </c>
      <c r="G47" s="64" t="s">
        <v>272</v>
      </c>
      <c r="H47" s="65" t="s">
        <v>273</v>
      </c>
      <c r="I47" s="83" t="s">
        <v>114</v>
      </c>
      <c r="J47" s="83" t="s">
        <v>114</v>
      </c>
      <c r="K47" s="84" t="s">
        <v>274</v>
      </c>
      <c r="L47" s="85">
        <v>5990</v>
      </c>
      <c r="M47" s="85">
        <v>6000</v>
      </c>
      <c r="N47" s="58"/>
    </row>
    <row r="48" customFormat="1" ht="35.1" customHeight="1" spans="1:14">
      <c r="A48" s="47">
        <v>33</v>
      </c>
      <c r="B48" s="66" t="s">
        <v>275</v>
      </c>
      <c r="C48" s="58" t="s">
        <v>178</v>
      </c>
      <c r="D48" s="56" t="s">
        <v>276</v>
      </c>
      <c r="E48" s="51" t="s">
        <v>277</v>
      </c>
      <c r="F48" s="52" t="s">
        <v>278</v>
      </c>
      <c r="G48" s="50" t="s">
        <v>279</v>
      </c>
      <c r="H48" s="55" t="s">
        <v>280</v>
      </c>
      <c r="I48" s="77" t="s">
        <v>114</v>
      </c>
      <c r="J48" s="77" t="s">
        <v>114</v>
      </c>
      <c r="K48" s="79" t="s">
        <v>274</v>
      </c>
      <c r="L48" s="78">
        <v>2025</v>
      </c>
      <c r="M48" s="78">
        <v>2100</v>
      </c>
      <c r="N48" s="58"/>
    </row>
    <row r="49" ht="35.1" customHeight="1" spans="1:14">
      <c r="A49" s="47">
        <v>34</v>
      </c>
      <c r="B49" s="59" t="s">
        <v>281</v>
      </c>
      <c r="C49" s="58" t="s">
        <v>178</v>
      </c>
      <c r="D49" s="56" t="s">
        <v>192</v>
      </c>
      <c r="E49" s="51" t="s">
        <v>282</v>
      </c>
      <c r="F49" s="52" t="s">
        <v>283</v>
      </c>
      <c r="G49" s="50" t="s">
        <v>284</v>
      </c>
      <c r="H49" s="55" t="s">
        <v>285</v>
      </c>
      <c r="I49" s="80" t="s">
        <v>286</v>
      </c>
      <c r="J49" s="77">
        <v>131800</v>
      </c>
      <c r="K49" s="79" t="s">
        <v>223</v>
      </c>
      <c r="L49" s="78">
        <v>6590</v>
      </c>
      <c r="M49" s="78">
        <v>6600</v>
      </c>
      <c r="N49" s="58"/>
    </row>
    <row r="50" ht="35.1" customHeight="1" spans="1:14">
      <c r="A50" s="47">
        <v>35</v>
      </c>
      <c r="B50" s="59" t="s">
        <v>287</v>
      </c>
      <c r="C50" s="58" t="s">
        <v>288</v>
      </c>
      <c r="D50" s="56" t="s">
        <v>211</v>
      </c>
      <c r="E50" s="51" t="s">
        <v>212</v>
      </c>
      <c r="F50" s="52" t="s">
        <v>289</v>
      </c>
      <c r="G50" s="50" t="s">
        <v>290</v>
      </c>
      <c r="H50" s="55" t="s">
        <v>183</v>
      </c>
      <c r="I50" s="77" t="s">
        <v>114</v>
      </c>
      <c r="J50" s="77">
        <v>68806</v>
      </c>
      <c r="K50" s="79"/>
      <c r="L50" s="78">
        <v>18500</v>
      </c>
      <c r="M50" s="78">
        <v>18500</v>
      </c>
      <c r="N50" s="52"/>
    </row>
    <row r="51" ht="53" customHeight="1" spans="1:14">
      <c r="A51" s="47">
        <v>36</v>
      </c>
      <c r="B51" s="59" t="s">
        <v>291</v>
      </c>
      <c r="C51" s="58" t="s">
        <v>292</v>
      </c>
      <c r="D51" s="56" t="s">
        <v>123</v>
      </c>
      <c r="E51" s="51" t="s">
        <v>293</v>
      </c>
      <c r="F51" s="52" t="s">
        <v>294</v>
      </c>
      <c r="G51" s="50" t="s">
        <v>295</v>
      </c>
      <c r="H51" s="55" t="s">
        <v>239</v>
      </c>
      <c r="I51" s="77" t="s">
        <v>114</v>
      </c>
      <c r="J51" s="77" t="s">
        <v>114</v>
      </c>
      <c r="K51" s="79" t="s">
        <v>296</v>
      </c>
      <c r="L51" s="78">
        <v>25350</v>
      </c>
      <c r="M51" s="78">
        <v>25400</v>
      </c>
      <c r="N51" s="52"/>
    </row>
    <row r="52" ht="35.1" customHeight="1" spans="1:14">
      <c r="A52" s="47">
        <v>37</v>
      </c>
      <c r="B52" s="66" t="s">
        <v>297</v>
      </c>
      <c r="C52" s="58" t="s">
        <v>178</v>
      </c>
      <c r="D52" s="56" t="s">
        <v>276</v>
      </c>
      <c r="E52" s="51" t="s">
        <v>298</v>
      </c>
      <c r="F52" s="52" t="s">
        <v>299</v>
      </c>
      <c r="G52" s="50" t="s">
        <v>300</v>
      </c>
      <c r="H52" s="55" t="s">
        <v>301</v>
      </c>
      <c r="I52" s="80" t="s">
        <v>302</v>
      </c>
      <c r="J52" s="77" t="s">
        <v>114</v>
      </c>
      <c r="K52" s="79" t="s">
        <v>303</v>
      </c>
      <c r="L52" s="78">
        <v>2135</v>
      </c>
      <c r="M52" s="78">
        <v>2200</v>
      </c>
      <c r="N52" s="58"/>
    </row>
    <row r="53" ht="35.1" customHeight="1" spans="1:14">
      <c r="A53" s="47">
        <v>38</v>
      </c>
      <c r="B53" s="59" t="s">
        <v>304</v>
      </c>
      <c r="C53" s="58" t="s">
        <v>178</v>
      </c>
      <c r="D53" s="56" t="s">
        <v>305</v>
      </c>
      <c r="E53" s="51" t="s">
        <v>306</v>
      </c>
      <c r="F53" s="52" t="s">
        <v>307</v>
      </c>
      <c r="G53" s="50" t="s">
        <v>308</v>
      </c>
      <c r="H53" s="55" t="s">
        <v>157</v>
      </c>
      <c r="I53" s="80" t="s">
        <v>309</v>
      </c>
      <c r="J53" s="77" t="s">
        <v>114</v>
      </c>
      <c r="K53" s="79"/>
      <c r="L53" s="78">
        <v>13440</v>
      </c>
      <c r="M53" s="78">
        <v>13500</v>
      </c>
      <c r="N53" s="58"/>
    </row>
    <row r="54" ht="39" customHeight="1" spans="1:14">
      <c r="A54" s="47">
        <v>39</v>
      </c>
      <c r="B54" s="66" t="s">
        <v>310</v>
      </c>
      <c r="C54" s="58" t="s">
        <v>178</v>
      </c>
      <c r="D54" s="56" t="s">
        <v>197</v>
      </c>
      <c r="E54" s="51" t="s">
        <v>311</v>
      </c>
      <c r="F54" s="52" t="s">
        <v>312</v>
      </c>
      <c r="G54" s="50" t="s">
        <v>313</v>
      </c>
      <c r="H54" s="55" t="s">
        <v>314</v>
      </c>
      <c r="I54" s="80" t="s">
        <v>315</v>
      </c>
      <c r="J54" s="77">
        <v>198345</v>
      </c>
      <c r="K54" s="79" t="s">
        <v>223</v>
      </c>
      <c r="L54" s="78">
        <v>11876</v>
      </c>
      <c r="M54" s="78">
        <v>11900</v>
      </c>
      <c r="N54" s="58"/>
    </row>
    <row r="55" ht="39" customHeight="1" spans="1:14">
      <c r="A55" s="47">
        <v>40</v>
      </c>
      <c r="B55" s="59" t="s">
        <v>316</v>
      </c>
      <c r="C55" s="58" t="s">
        <v>178</v>
      </c>
      <c r="D55" s="56" t="s">
        <v>317</v>
      </c>
      <c r="E55" s="51" t="s">
        <v>318</v>
      </c>
      <c r="F55" s="52" t="s">
        <v>319</v>
      </c>
      <c r="G55" s="50" t="s">
        <v>320</v>
      </c>
      <c r="H55" s="55" t="s">
        <v>321</v>
      </c>
      <c r="I55" s="77" t="s">
        <v>114</v>
      </c>
      <c r="J55" s="77" t="s">
        <v>114</v>
      </c>
      <c r="K55" s="79" t="s">
        <v>274</v>
      </c>
      <c r="L55" s="78">
        <v>2090</v>
      </c>
      <c r="M55" s="78">
        <v>2100</v>
      </c>
      <c r="N55" s="58"/>
    </row>
    <row r="56" ht="47" customHeight="1" spans="1:14">
      <c r="A56" s="47">
        <v>41</v>
      </c>
      <c r="B56" s="59" t="s">
        <v>322</v>
      </c>
      <c r="C56" s="58" t="s">
        <v>178</v>
      </c>
      <c r="D56" s="56" t="s">
        <v>323</v>
      </c>
      <c r="E56" s="51" t="s">
        <v>324</v>
      </c>
      <c r="F56" s="52" t="s">
        <v>325</v>
      </c>
      <c r="G56" s="50" t="s">
        <v>326</v>
      </c>
      <c r="H56" s="55" t="s">
        <v>327</v>
      </c>
      <c r="I56" s="80" t="s">
        <v>328</v>
      </c>
      <c r="J56" s="77">
        <v>360632</v>
      </c>
      <c r="K56" s="79" t="s">
        <v>274</v>
      </c>
      <c r="L56" s="78">
        <v>4596</v>
      </c>
      <c r="M56" s="78">
        <v>4600</v>
      </c>
      <c r="N56" s="58"/>
    </row>
    <row r="57" ht="47" customHeight="1" spans="1:14">
      <c r="A57" s="47">
        <v>42</v>
      </c>
      <c r="B57" s="59" t="s">
        <v>329</v>
      </c>
      <c r="C57" s="58" t="s">
        <v>178</v>
      </c>
      <c r="D57" s="56" t="s">
        <v>330</v>
      </c>
      <c r="E57" s="51" t="s">
        <v>331</v>
      </c>
      <c r="F57" s="52" t="s">
        <v>332</v>
      </c>
      <c r="G57" s="50" t="s">
        <v>333</v>
      </c>
      <c r="H57" s="55" t="s">
        <v>314</v>
      </c>
      <c r="I57" s="80" t="s">
        <v>334</v>
      </c>
      <c r="J57" s="77" t="s">
        <v>114</v>
      </c>
      <c r="K57" s="79"/>
      <c r="L57" s="78">
        <v>14200</v>
      </c>
      <c r="M57" s="78">
        <v>14200</v>
      </c>
      <c r="N57" s="58"/>
    </row>
    <row r="58" ht="47" customHeight="1" spans="1:14">
      <c r="A58" s="47">
        <v>43</v>
      </c>
      <c r="B58" s="59" t="s">
        <v>335</v>
      </c>
      <c r="C58" s="58" t="s">
        <v>336</v>
      </c>
      <c r="D58" s="56" t="s">
        <v>192</v>
      </c>
      <c r="E58" s="51" t="s">
        <v>337</v>
      </c>
      <c r="F58" s="52" t="s">
        <v>338</v>
      </c>
      <c r="G58" s="50" t="s">
        <v>339</v>
      </c>
      <c r="H58" s="55" t="s">
        <v>340</v>
      </c>
      <c r="I58" s="80" t="s">
        <v>341</v>
      </c>
      <c r="J58" s="77">
        <v>287328</v>
      </c>
      <c r="K58" s="79" t="s">
        <v>342</v>
      </c>
      <c r="L58" s="78">
        <v>15061</v>
      </c>
      <c r="M58" s="78">
        <v>15100</v>
      </c>
      <c r="N58" s="52"/>
    </row>
    <row r="59" ht="47" customHeight="1" spans="1:14">
      <c r="A59" s="47">
        <v>44</v>
      </c>
      <c r="B59" s="59" t="s">
        <v>343</v>
      </c>
      <c r="C59" s="58" t="s">
        <v>336</v>
      </c>
      <c r="D59" s="56" t="s">
        <v>260</v>
      </c>
      <c r="E59" s="51" t="s">
        <v>344</v>
      </c>
      <c r="F59" s="52" t="s">
        <v>345</v>
      </c>
      <c r="G59" s="50" t="s">
        <v>346</v>
      </c>
      <c r="H59" s="55" t="s">
        <v>340</v>
      </c>
      <c r="I59" s="80" t="s">
        <v>334</v>
      </c>
      <c r="J59" s="77" t="s">
        <v>114</v>
      </c>
      <c r="K59" s="77"/>
      <c r="L59" s="78">
        <v>14760</v>
      </c>
      <c r="M59" s="78">
        <v>14800</v>
      </c>
      <c r="N59" s="52"/>
    </row>
    <row r="60" ht="47" customHeight="1" spans="1:14">
      <c r="A60" s="47">
        <v>45</v>
      </c>
      <c r="B60" s="59" t="s">
        <v>347</v>
      </c>
      <c r="C60" s="58" t="s">
        <v>178</v>
      </c>
      <c r="D60" s="56" t="s">
        <v>192</v>
      </c>
      <c r="E60" s="51" t="s">
        <v>348</v>
      </c>
      <c r="F60" s="52" t="s">
        <v>349</v>
      </c>
      <c r="G60" s="50" t="s">
        <v>350</v>
      </c>
      <c r="H60" s="55" t="s">
        <v>201</v>
      </c>
      <c r="I60" s="80" t="s">
        <v>351</v>
      </c>
      <c r="J60" s="77">
        <v>360987</v>
      </c>
      <c r="K60" s="77"/>
      <c r="L60" s="78">
        <v>6100</v>
      </c>
      <c r="M60" s="78">
        <v>6100</v>
      </c>
      <c r="N60" s="58"/>
    </row>
    <row r="61" ht="47" customHeight="1" spans="1:14">
      <c r="A61" s="47">
        <v>46</v>
      </c>
      <c r="B61" s="59" t="s">
        <v>352</v>
      </c>
      <c r="C61" s="58" t="s">
        <v>178</v>
      </c>
      <c r="D61" s="56" t="s">
        <v>353</v>
      </c>
      <c r="E61" s="51" t="s">
        <v>354</v>
      </c>
      <c r="F61" s="52" t="s">
        <v>355</v>
      </c>
      <c r="G61" s="50" t="s">
        <v>356</v>
      </c>
      <c r="H61" s="55" t="s">
        <v>357</v>
      </c>
      <c r="I61" s="77" t="s">
        <v>114</v>
      </c>
      <c r="J61" s="77" t="s">
        <v>114</v>
      </c>
      <c r="K61" s="79" t="s">
        <v>358</v>
      </c>
      <c r="L61" s="78">
        <v>13620</v>
      </c>
      <c r="M61" s="78">
        <v>13700</v>
      </c>
      <c r="N61" s="58"/>
    </row>
    <row r="62" ht="47" customHeight="1" spans="1:14">
      <c r="A62" s="47">
        <v>47</v>
      </c>
      <c r="B62" s="59" t="s">
        <v>359</v>
      </c>
      <c r="C62" s="58" t="s">
        <v>360</v>
      </c>
      <c r="D62" s="56" t="s">
        <v>361</v>
      </c>
      <c r="E62" s="51" t="s">
        <v>348</v>
      </c>
      <c r="F62" s="52" t="s">
        <v>362</v>
      </c>
      <c r="G62" s="50" t="s">
        <v>363</v>
      </c>
      <c r="H62" s="55" t="s">
        <v>232</v>
      </c>
      <c r="I62" s="50" t="s">
        <v>364</v>
      </c>
      <c r="J62" s="77" t="s">
        <v>114</v>
      </c>
      <c r="K62" s="79" t="s">
        <v>274</v>
      </c>
      <c r="L62" s="78">
        <v>5664</v>
      </c>
      <c r="M62" s="78">
        <v>5700</v>
      </c>
      <c r="N62" s="52"/>
    </row>
    <row r="63" ht="47" customHeight="1" spans="1:14">
      <c r="A63" s="47">
        <v>48</v>
      </c>
      <c r="B63" s="59" t="s">
        <v>365</v>
      </c>
      <c r="C63" s="58" t="s">
        <v>178</v>
      </c>
      <c r="D63" s="56" t="s">
        <v>366</v>
      </c>
      <c r="E63" s="51" t="s">
        <v>367</v>
      </c>
      <c r="F63" s="52" t="s">
        <v>368</v>
      </c>
      <c r="G63" s="50" t="s">
        <v>369</v>
      </c>
      <c r="H63" s="55" t="s">
        <v>370</v>
      </c>
      <c r="I63" s="50" t="s">
        <v>371</v>
      </c>
      <c r="J63" s="77" t="s">
        <v>114</v>
      </c>
      <c r="K63" s="79" t="s">
        <v>274</v>
      </c>
      <c r="L63" s="78">
        <v>5775</v>
      </c>
      <c r="M63" s="78">
        <v>5800</v>
      </c>
      <c r="N63" s="58"/>
    </row>
    <row r="64" ht="47" customHeight="1" spans="1:14">
      <c r="A64" s="47">
        <v>49</v>
      </c>
      <c r="B64" s="59" t="s">
        <v>372</v>
      </c>
      <c r="C64" s="58" t="s">
        <v>178</v>
      </c>
      <c r="D64" s="56" t="s">
        <v>110</v>
      </c>
      <c r="E64" s="51" t="s">
        <v>344</v>
      </c>
      <c r="F64" s="52" t="s">
        <v>373</v>
      </c>
      <c r="G64" s="50" t="s">
        <v>374</v>
      </c>
      <c r="H64" s="55" t="s">
        <v>120</v>
      </c>
      <c r="I64" s="50" t="s">
        <v>375</v>
      </c>
      <c r="J64" s="77">
        <v>178351</v>
      </c>
      <c r="K64" s="79"/>
      <c r="L64" s="78">
        <v>10830</v>
      </c>
      <c r="M64" s="78">
        <v>10900</v>
      </c>
      <c r="N64" s="58"/>
    </row>
    <row r="65" ht="47" customHeight="1" spans="1:14">
      <c r="A65" s="47">
        <v>50</v>
      </c>
      <c r="B65" s="59" t="s">
        <v>376</v>
      </c>
      <c r="C65" s="58" t="s">
        <v>377</v>
      </c>
      <c r="D65" s="56" t="s">
        <v>192</v>
      </c>
      <c r="E65" s="51" t="s">
        <v>378</v>
      </c>
      <c r="F65" s="52" t="s">
        <v>379</v>
      </c>
      <c r="G65" s="50" t="s">
        <v>380</v>
      </c>
      <c r="H65" s="55" t="s">
        <v>120</v>
      </c>
      <c r="I65" s="50" t="s">
        <v>137</v>
      </c>
      <c r="J65" s="77" t="s">
        <v>114</v>
      </c>
      <c r="K65" s="79"/>
      <c r="L65" s="78">
        <v>5752</v>
      </c>
      <c r="M65" s="78">
        <v>5800</v>
      </c>
      <c r="N65" s="52"/>
    </row>
    <row r="66" ht="47" customHeight="1" spans="1:14">
      <c r="A66" s="47">
        <v>51</v>
      </c>
      <c r="B66" s="59" t="s">
        <v>381</v>
      </c>
      <c r="C66" s="58"/>
      <c r="D66" s="56" t="s">
        <v>192</v>
      </c>
      <c r="E66" s="51" t="s">
        <v>382</v>
      </c>
      <c r="F66" s="52" t="s">
        <v>383</v>
      </c>
      <c r="G66" s="50" t="s">
        <v>384</v>
      </c>
      <c r="H66" s="55" t="s">
        <v>327</v>
      </c>
      <c r="I66" s="50" t="s">
        <v>334</v>
      </c>
      <c r="J66" s="77" t="s">
        <v>114</v>
      </c>
      <c r="K66" s="79"/>
      <c r="L66" s="78">
        <v>12560</v>
      </c>
      <c r="M66" s="78">
        <v>12600</v>
      </c>
      <c r="N66" s="52"/>
    </row>
    <row r="67" ht="47" customHeight="1" spans="1:14">
      <c r="A67" s="47">
        <v>52</v>
      </c>
      <c r="B67" s="59" t="s">
        <v>385</v>
      </c>
      <c r="C67" s="58" t="s">
        <v>386</v>
      </c>
      <c r="D67" s="56" t="s">
        <v>254</v>
      </c>
      <c r="E67" s="51" t="s">
        <v>255</v>
      </c>
      <c r="F67" s="52" t="s">
        <v>387</v>
      </c>
      <c r="G67" s="50" t="s">
        <v>388</v>
      </c>
      <c r="H67" s="55" t="s">
        <v>314</v>
      </c>
      <c r="I67" s="50" t="s">
        <v>247</v>
      </c>
      <c r="J67" s="77" t="s">
        <v>114</v>
      </c>
      <c r="K67" s="79" t="s">
        <v>223</v>
      </c>
      <c r="L67" s="78">
        <v>15075</v>
      </c>
      <c r="M67" s="78">
        <v>15100</v>
      </c>
      <c r="N67" s="52"/>
    </row>
    <row r="68" ht="47" customHeight="1" spans="1:14">
      <c r="A68" s="47">
        <v>53</v>
      </c>
      <c r="B68" s="59" t="s">
        <v>389</v>
      </c>
      <c r="C68" s="58"/>
      <c r="D68" s="56" t="s">
        <v>267</v>
      </c>
      <c r="E68" s="51" t="s">
        <v>390</v>
      </c>
      <c r="F68" s="52" t="s">
        <v>391</v>
      </c>
      <c r="G68" s="50" t="s">
        <v>392</v>
      </c>
      <c r="H68" s="55" t="s">
        <v>215</v>
      </c>
      <c r="I68" s="50" t="s">
        <v>393</v>
      </c>
      <c r="J68" s="77" t="s">
        <v>114</v>
      </c>
      <c r="K68" s="79"/>
      <c r="L68" s="78">
        <v>302077</v>
      </c>
      <c r="M68" s="78">
        <v>302100</v>
      </c>
      <c r="N68" s="52"/>
    </row>
    <row r="69" ht="47" customHeight="1" spans="1:14">
      <c r="A69" s="47">
        <v>54</v>
      </c>
      <c r="B69" s="59" t="s">
        <v>394</v>
      </c>
      <c r="C69" s="58" t="s">
        <v>178</v>
      </c>
      <c r="D69" s="56" t="s">
        <v>243</v>
      </c>
      <c r="E69" s="51" t="s">
        <v>395</v>
      </c>
      <c r="F69" s="52" t="s">
        <v>396</v>
      </c>
      <c r="G69" s="50" t="s">
        <v>397</v>
      </c>
      <c r="H69" s="55" t="s">
        <v>157</v>
      </c>
      <c r="I69" s="50" t="s">
        <v>398</v>
      </c>
      <c r="J69" s="77">
        <v>219412</v>
      </c>
      <c r="K69" s="79"/>
      <c r="L69" s="78">
        <v>12329</v>
      </c>
      <c r="M69" s="78">
        <v>12400</v>
      </c>
      <c r="N69" s="58"/>
    </row>
    <row r="70" ht="47" customHeight="1" spans="1:14">
      <c r="A70" s="47">
        <v>55</v>
      </c>
      <c r="B70" s="59" t="s">
        <v>399</v>
      </c>
      <c r="C70" s="58" t="s">
        <v>178</v>
      </c>
      <c r="D70" s="56" t="s">
        <v>400</v>
      </c>
      <c r="E70" s="51" t="s">
        <v>401</v>
      </c>
      <c r="F70" s="52" t="s">
        <v>402</v>
      </c>
      <c r="G70" s="50" t="s">
        <v>403</v>
      </c>
      <c r="H70" s="55" t="s">
        <v>120</v>
      </c>
      <c r="I70" s="50" t="s">
        <v>404</v>
      </c>
      <c r="J70" s="77" t="s">
        <v>114</v>
      </c>
      <c r="K70" s="79"/>
      <c r="L70" s="78">
        <v>10590</v>
      </c>
      <c r="M70" s="78">
        <v>10600</v>
      </c>
      <c r="N70" s="58"/>
    </row>
    <row r="71" ht="47" customHeight="1" spans="1:14">
      <c r="A71" s="47">
        <v>56</v>
      </c>
      <c r="B71" s="59" t="s">
        <v>405</v>
      </c>
      <c r="C71" s="58" t="s">
        <v>178</v>
      </c>
      <c r="D71" s="56" t="s">
        <v>366</v>
      </c>
      <c r="E71" s="51" t="s">
        <v>406</v>
      </c>
      <c r="F71" s="52" t="s">
        <v>407</v>
      </c>
      <c r="G71" s="50" t="s">
        <v>408</v>
      </c>
      <c r="H71" s="55" t="s">
        <v>409</v>
      </c>
      <c r="I71" s="50" t="s">
        <v>371</v>
      </c>
      <c r="J71" s="77" t="s">
        <v>114</v>
      </c>
      <c r="K71" s="79"/>
      <c r="L71" s="78">
        <v>5625</v>
      </c>
      <c r="M71" s="78">
        <v>5700</v>
      </c>
      <c r="N71" s="58"/>
    </row>
    <row r="72" ht="47" customHeight="1" spans="1:14">
      <c r="A72" s="47">
        <v>57</v>
      </c>
      <c r="B72" s="59" t="s">
        <v>410</v>
      </c>
      <c r="C72" s="58" t="s">
        <v>411</v>
      </c>
      <c r="D72" s="56" t="s">
        <v>129</v>
      </c>
      <c r="E72" s="51" t="s">
        <v>306</v>
      </c>
      <c r="F72" s="52" t="s">
        <v>412</v>
      </c>
      <c r="G72" s="50" t="s">
        <v>413</v>
      </c>
      <c r="H72" s="55" t="s">
        <v>327</v>
      </c>
      <c r="I72" s="50" t="s">
        <v>414</v>
      </c>
      <c r="J72" s="77" t="s">
        <v>114</v>
      </c>
      <c r="K72" s="79"/>
      <c r="L72" s="78">
        <v>9767</v>
      </c>
      <c r="M72" s="78">
        <v>9800</v>
      </c>
      <c r="N72" s="52"/>
    </row>
    <row r="73" ht="47" customHeight="1" spans="1:14">
      <c r="A73" s="47">
        <v>58</v>
      </c>
      <c r="B73" s="59" t="s">
        <v>415</v>
      </c>
      <c r="C73" s="58"/>
      <c r="D73" s="56" t="s">
        <v>416</v>
      </c>
      <c r="E73" s="51" t="s">
        <v>417</v>
      </c>
      <c r="F73" s="52" t="s">
        <v>418</v>
      </c>
      <c r="G73" s="50" t="s">
        <v>419</v>
      </c>
      <c r="H73" s="55" t="s">
        <v>201</v>
      </c>
      <c r="I73" s="50" t="s">
        <v>420</v>
      </c>
      <c r="J73" s="77" t="s">
        <v>114</v>
      </c>
      <c r="K73" s="79" t="s">
        <v>274</v>
      </c>
      <c r="L73" s="78">
        <v>5440</v>
      </c>
      <c r="M73" s="78">
        <v>5500</v>
      </c>
      <c r="N73" s="52"/>
    </row>
    <row r="74" ht="47" customHeight="1" spans="1:14">
      <c r="A74" s="47">
        <v>59</v>
      </c>
      <c r="B74" s="59" t="s">
        <v>421</v>
      </c>
      <c r="C74" s="58"/>
      <c r="D74" s="56" t="s">
        <v>353</v>
      </c>
      <c r="E74" s="51" t="s">
        <v>422</v>
      </c>
      <c r="F74" s="52" t="s">
        <v>423</v>
      </c>
      <c r="G74" s="50" t="s">
        <v>424</v>
      </c>
      <c r="H74" s="55" t="s">
        <v>301</v>
      </c>
      <c r="I74" s="50" t="s">
        <v>425</v>
      </c>
      <c r="J74" s="77" t="s">
        <v>114</v>
      </c>
      <c r="K74" s="79" t="s">
        <v>274</v>
      </c>
      <c r="L74" s="78">
        <v>4040</v>
      </c>
      <c r="M74" s="78">
        <v>4100</v>
      </c>
      <c r="N74" s="52"/>
    </row>
    <row r="75" ht="47" customHeight="1" spans="1:14">
      <c r="A75" s="47">
        <v>60</v>
      </c>
      <c r="B75" s="59" t="s">
        <v>426</v>
      </c>
      <c r="C75" s="58"/>
      <c r="D75" s="56" t="s">
        <v>427</v>
      </c>
      <c r="E75" s="51" t="s">
        <v>428</v>
      </c>
      <c r="F75" s="52" t="s">
        <v>429</v>
      </c>
      <c r="G75" s="50" t="s">
        <v>430</v>
      </c>
      <c r="H75" s="55" t="s">
        <v>232</v>
      </c>
      <c r="I75" s="77" t="s">
        <v>114</v>
      </c>
      <c r="J75" s="77" t="s">
        <v>114</v>
      </c>
      <c r="K75" s="79" t="s">
        <v>274</v>
      </c>
      <c r="L75" s="78">
        <v>6624</v>
      </c>
      <c r="M75" s="78">
        <v>6700</v>
      </c>
      <c r="N75" s="52"/>
    </row>
    <row r="76" ht="47" customHeight="1" spans="1:14">
      <c r="A76" s="47">
        <v>61</v>
      </c>
      <c r="B76" s="59" t="s">
        <v>431</v>
      </c>
      <c r="C76" s="58" t="s">
        <v>432</v>
      </c>
      <c r="D76" s="56" t="s">
        <v>205</v>
      </c>
      <c r="E76" s="51" t="s">
        <v>433</v>
      </c>
      <c r="F76" s="52" t="s">
        <v>434</v>
      </c>
      <c r="G76" s="50" t="s">
        <v>435</v>
      </c>
      <c r="H76" s="55" t="s">
        <v>409</v>
      </c>
      <c r="I76" s="50" t="s">
        <v>436</v>
      </c>
      <c r="J76" s="77" t="s">
        <v>114</v>
      </c>
      <c r="K76" s="79" t="s">
        <v>223</v>
      </c>
      <c r="L76" s="78">
        <v>1000</v>
      </c>
      <c r="M76" s="78">
        <v>1000</v>
      </c>
      <c r="N76" s="52"/>
    </row>
    <row r="77" ht="47" customHeight="1" spans="1:14">
      <c r="A77" s="47">
        <v>62</v>
      </c>
      <c r="B77" s="59" t="s">
        <v>437</v>
      </c>
      <c r="C77" s="58" t="s">
        <v>438</v>
      </c>
      <c r="D77" s="56" t="s">
        <v>205</v>
      </c>
      <c r="E77" s="51" t="s">
        <v>439</v>
      </c>
      <c r="F77" s="52" t="s">
        <v>440</v>
      </c>
      <c r="G77" s="50" t="s">
        <v>441</v>
      </c>
      <c r="H77" s="55" t="s">
        <v>442</v>
      </c>
      <c r="I77" s="50" t="s">
        <v>443</v>
      </c>
      <c r="J77" s="77">
        <v>157536</v>
      </c>
      <c r="K77" s="79"/>
      <c r="L77" s="78">
        <v>11950</v>
      </c>
      <c r="M77" s="78">
        <v>12000</v>
      </c>
      <c r="N77" s="52"/>
    </row>
    <row r="78" ht="47" customHeight="1" spans="1:14">
      <c r="A78" s="47">
        <v>63</v>
      </c>
      <c r="B78" s="59" t="s">
        <v>444</v>
      </c>
      <c r="C78" s="58" t="s">
        <v>445</v>
      </c>
      <c r="D78" s="56" t="s">
        <v>446</v>
      </c>
      <c r="E78" s="51" t="s">
        <v>447</v>
      </c>
      <c r="F78" s="52" t="s">
        <v>448</v>
      </c>
      <c r="G78" s="50" t="s">
        <v>449</v>
      </c>
      <c r="H78" s="55" t="s">
        <v>450</v>
      </c>
      <c r="I78" s="50" t="s">
        <v>451</v>
      </c>
      <c r="J78" s="77">
        <v>309904</v>
      </c>
      <c r="K78" s="79"/>
      <c r="L78" s="78">
        <v>15675</v>
      </c>
      <c r="M78" s="78">
        <v>15700</v>
      </c>
      <c r="N78" s="52"/>
    </row>
    <row r="79" ht="47" customHeight="1" spans="1:14">
      <c r="A79" s="47">
        <v>64</v>
      </c>
      <c r="B79" s="59" t="s">
        <v>452</v>
      </c>
      <c r="C79" s="58" t="s">
        <v>453</v>
      </c>
      <c r="D79" s="56" t="s">
        <v>192</v>
      </c>
      <c r="E79" s="51" t="s">
        <v>378</v>
      </c>
      <c r="F79" s="52" t="s">
        <v>454</v>
      </c>
      <c r="G79" s="50" t="s">
        <v>455</v>
      </c>
      <c r="H79" s="55" t="s">
        <v>165</v>
      </c>
      <c r="I79" s="50" t="s">
        <v>456</v>
      </c>
      <c r="J79" s="77">
        <v>143869</v>
      </c>
      <c r="K79" s="79"/>
      <c r="L79" s="78">
        <v>7832</v>
      </c>
      <c r="M79" s="78">
        <v>7900</v>
      </c>
      <c r="N79" s="52"/>
    </row>
    <row r="80" ht="47" customHeight="1" spans="1:14">
      <c r="A80" s="47">
        <v>65</v>
      </c>
      <c r="B80" s="59" t="s">
        <v>457</v>
      </c>
      <c r="C80" s="58" t="s">
        <v>458</v>
      </c>
      <c r="D80" s="56" t="s">
        <v>110</v>
      </c>
      <c r="E80" s="51" t="s">
        <v>344</v>
      </c>
      <c r="F80" s="52" t="s">
        <v>459</v>
      </c>
      <c r="G80" s="50" t="s">
        <v>460</v>
      </c>
      <c r="H80" s="55" t="s">
        <v>183</v>
      </c>
      <c r="I80" s="50" t="s">
        <v>461</v>
      </c>
      <c r="J80" s="77" t="s">
        <v>114</v>
      </c>
      <c r="K80" s="79"/>
      <c r="L80" s="78">
        <v>10950</v>
      </c>
      <c r="M80" s="78">
        <v>11000</v>
      </c>
      <c r="N80" s="52"/>
    </row>
    <row r="81" ht="47" customHeight="1" spans="1:14">
      <c r="A81" s="47">
        <v>66</v>
      </c>
      <c r="B81" s="59" t="s">
        <v>462</v>
      </c>
      <c r="C81" s="58"/>
      <c r="D81" s="56" t="s">
        <v>110</v>
      </c>
      <c r="E81" s="51" t="s">
        <v>344</v>
      </c>
      <c r="F81" s="52" t="s">
        <v>463</v>
      </c>
      <c r="G81" s="50" t="s">
        <v>464</v>
      </c>
      <c r="H81" s="55" t="s">
        <v>183</v>
      </c>
      <c r="I81" s="50" t="s">
        <v>461</v>
      </c>
      <c r="J81" s="77" t="s">
        <v>114</v>
      </c>
      <c r="K81" s="79"/>
      <c r="L81" s="78">
        <v>10950</v>
      </c>
      <c r="M81" s="78">
        <v>11000</v>
      </c>
      <c r="N81" s="52"/>
    </row>
    <row r="82" ht="47" customHeight="1" spans="1:14">
      <c r="A82" s="47">
        <v>67</v>
      </c>
      <c r="B82" s="59" t="s">
        <v>465</v>
      </c>
      <c r="C82" s="58" t="s">
        <v>466</v>
      </c>
      <c r="D82" s="56" t="s">
        <v>243</v>
      </c>
      <c r="E82" s="51" t="s">
        <v>249</v>
      </c>
      <c r="F82" s="52" t="s">
        <v>467</v>
      </c>
      <c r="G82" s="50" t="s">
        <v>251</v>
      </c>
      <c r="H82" s="55" t="s">
        <v>239</v>
      </c>
      <c r="I82" s="50" t="s">
        <v>468</v>
      </c>
      <c r="J82" s="77" t="s">
        <v>114</v>
      </c>
      <c r="K82" s="79"/>
      <c r="L82" s="78">
        <v>3825</v>
      </c>
      <c r="M82" s="78">
        <v>3900</v>
      </c>
      <c r="N82" s="52"/>
    </row>
    <row r="83" ht="47" customHeight="1" spans="1:14">
      <c r="A83" s="47">
        <v>68</v>
      </c>
      <c r="B83" s="59" t="s">
        <v>469</v>
      </c>
      <c r="C83" s="58"/>
      <c r="D83" s="56" t="s">
        <v>243</v>
      </c>
      <c r="E83" s="51" t="s">
        <v>249</v>
      </c>
      <c r="F83" s="52" t="s">
        <v>470</v>
      </c>
      <c r="G83" s="50" t="s">
        <v>251</v>
      </c>
      <c r="H83" s="55" t="s">
        <v>239</v>
      </c>
      <c r="I83" s="50" t="s">
        <v>468</v>
      </c>
      <c r="J83" s="77" t="s">
        <v>114</v>
      </c>
      <c r="K83" s="79"/>
      <c r="L83" s="78">
        <v>3825</v>
      </c>
      <c r="M83" s="78">
        <v>3900</v>
      </c>
      <c r="N83" s="52"/>
    </row>
    <row r="84" ht="47" customHeight="1" spans="1:14">
      <c r="A84" s="47">
        <v>69</v>
      </c>
      <c r="B84" s="59" t="s">
        <v>471</v>
      </c>
      <c r="C84" s="58" t="s">
        <v>178</v>
      </c>
      <c r="D84" s="56" t="s">
        <v>353</v>
      </c>
      <c r="E84" s="51" t="s">
        <v>422</v>
      </c>
      <c r="F84" s="52" t="s">
        <v>472</v>
      </c>
      <c r="G84" s="50" t="s">
        <v>473</v>
      </c>
      <c r="H84" s="55" t="s">
        <v>474</v>
      </c>
      <c r="I84" s="50" t="s">
        <v>475</v>
      </c>
      <c r="J84" s="77">
        <v>303995</v>
      </c>
      <c r="K84" s="79" t="s">
        <v>358</v>
      </c>
      <c r="L84" s="78">
        <v>4040</v>
      </c>
      <c r="M84" s="78">
        <v>4100</v>
      </c>
      <c r="N84" s="58"/>
    </row>
    <row r="85" ht="47" customHeight="1" spans="1:14">
      <c r="A85" s="47">
        <v>70</v>
      </c>
      <c r="B85" s="59" t="s">
        <v>476</v>
      </c>
      <c r="C85" s="58" t="s">
        <v>477</v>
      </c>
      <c r="D85" s="56" t="s">
        <v>478</v>
      </c>
      <c r="E85" s="51" t="s">
        <v>479</v>
      </c>
      <c r="F85" s="52" t="s">
        <v>480</v>
      </c>
      <c r="G85" s="50" t="s">
        <v>481</v>
      </c>
      <c r="H85" s="55" t="s">
        <v>482</v>
      </c>
      <c r="I85" s="77" t="s">
        <v>114</v>
      </c>
      <c r="J85" s="77" t="s">
        <v>114</v>
      </c>
      <c r="K85" s="79" t="s">
        <v>274</v>
      </c>
      <c r="L85" s="78">
        <v>8040</v>
      </c>
      <c r="M85" s="78">
        <v>8100</v>
      </c>
      <c r="N85" s="52"/>
    </row>
    <row r="86" ht="47" customHeight="1" spans="1:14">
      <c r="A86" s="47">
        <v>71</v>
      </c>
      <c r="B86" s="59" t="s">
        <v>483</v>
      </c>
      <c r="C86" s="58" t="s">
        <v>484</v>
      </c>
      <c r="D86" s="56" t="s">
        <v>235</v>
      </c>
      <c r="E86" s="51" t="s">
        <v>485</v>
      </c>
      <c r="F86" s="52" t="s">
        <v>486</v>
      </c>
      <c r="G86" s="50" t="s">
        <v>487</v>
      </c>
      <c r="H86" s="55" t="s">
        <v>239</v>
      </c>
      <c r="I86" s="50" t="s">
        <v>488</v>
      </c>
      <c r="J86" s="77">
        <v>195966</v>
      </c>
      <c r="K86" s="77"/>
      <c r="L86" s="78">
        <v>4040</v>
      </c>
      <c r="M86" s="78">
        <v>4100</v>
      </c>
      <c r="N86" s="52"/>
    </row>
    <row r="87" ht="47" customHeight="1" spans="1:14">
      <c r="A87" s="47">
        <v>72</v>
      </c>
      <c r="B87" s="86" t="s">
        <v>489</v>
      </c>
      <c r="C87" s="86" t="s">
        <v>178</v>
      </c>
      <c r="D87" s="50" t="s">
        <v>478</v>
      </c>
      <c r="E87" s="51" t="s">
        <v>490</v>
      </c>
      <c r="F87" s="52" t="s">
        <v>491</v>
      </c>
      <c r="G87" s="50" t="s">
        <v>492</v>
      </c>
      <c r="H87" s="55" t="s">
        <v>493</v>
      </c>
      <c r="I87" s="50" t="s">
        <v>494</v>
      </c>
      <c r="J87" s="77" t="s">
        <v>114</v>
      </c>
      <c r="K87" s="77"/>
      <c r="L87" s="78">
        <v>30000</v>
      </c>
      <c r="M87" s="78">
        <v>30000</v>
      </c>
      <c r="N87" s="86"/>
    </row>
    <row r="88" ht="47" customHeight="1" spans="1:14">
      <c r="A88" s="47">
        <v>73</v>
      </c>
      <c r="B88" s="86" t="s">
        <v>495</v>
      </c>
      <c r="C88" s="86" t="s">
        <v>178</v>
      </c>
      <c r="D88" s="50" t="s">
        <v>496</v>
      </c>
      <c r="E88" s="51" t="s">
        <v>497</v>
      </c>
      <c r="F88" s="52" t="s">
        <v>498</v>
      </c>
      <c r="G88" s="50" t="s">
        <v>499</v>
      </c>
      <c r="H88" s="55" t="s">
        <v>500</v>
      </c>
      <c r="I88" s="50" t="s">
        <v>501</v>
      </c>
      <c r="J88" s="77" t="s">
        <v>114</v>
      </c>
      <c r="K88" s="77"/>
      <c r="L88" s="78">
        <v>38000</v>
      </c>
      <c r="M88" s="78">
        <v>38000</v>
      </c>
      <c r="N88" s="86"/>
    </row>
    <row r="89" ht="47" customHeight="1" spans="1:14">
      <c r="A89" s="47">
        <v>74</v>
      </c>
      <c r="B89" s="86" t="s">
        <v>502</v>
      </c>
      <c r="C89" s="86" t="s">
        <v>178</v>
      </c>
      <c r="D89" s="50" t="s">
        <v>503</v>
      </c>
      <c r="E89" s="51" t="s">
        <v>504</v>
      </c>
      <c r="F89" s="52" t="s">
        <v>505</v>
      </c>
      <c r="G89" s="50" t="s">
        <v>506</v>
      </c>
      <c r="H89" s="55" t="s">
        <v>314</v>
      </c>
      <c r="I89" s="50" t="s">
        <v>507</v>
      </c>
      <c r="J89" s="77" t="s">
        <v>114</v>
      </c>
      <c r="K89" s="77"/>
      <c r="L89" s="78">
        <v>50000</v>
      </c>
      <c r="M89" s="78">
        <v>50000</v>
      </c>
      <c r="N89" s="86"/>
    </row>
    <row r="90" ht="47" customHeight="1" spans="1:14">
      <c r="A90" s="47">
        <v>75</v>
      </c>
      <c r="B90" s="86" t="s">
        <v>508</v>
      </c>
      <c r="C90" s="86" t="s">
        <v>178</v>
      </c>
      <c r="D90" s="50" t="s">
        <v>509</v>
      </c>
      <c r="E90" s="51" t="s">
        <v>510</v>
      </c>
      <c r="F90" s="52" t="s">
        <v>511</v>
      </c>
      <c r="G90" s="50" t="s">
        <v>512</v>
      </c>
      <c r="H90" s="55" t="s">
        <v>157</v>
      </c>
      <c r="I90" s="77" t="s">
        <v>114</v>
      </c>
      <c r="J90" s="77" t="s">
        <v>114</v>
      </c>
      <c r="K90" s="77"/>
      <c r="L90" s="78">
        <v>28000</v>
      </c>
      <c r="M90" s="78">
        <v>28000</v>
      </c>
      <c r="N90" s="86"/>
    </row>
    <row r="91" ht="47" customHeight="1" spans="1:14">
      <c r="A91" s="47">
        <v>76</v>
      </c>
      <c r="B91" s="86" t="s">
        <v>513</v>
      </c>
      <c r="C91" s="86" t="s">
        <v>178</v>
      </c>
      <c r="D91" s="50" t="s">
        <v>205</v>
      </c>
      <c r="E91" s="51" t="s">
        <v>514</v>
      </c>
      <c r="F91" s="52" t="s">
        <v>515</v>
      </c>
      <c r="G91" s="50" t="s">
        <v>516</v>
      </c>
      <c r="H91" s="55" t="s">
        <v>500</v>
      </c>
      <c r="I91" s="50" t="s">
        <v>517</v>
      </c>
      <c r="J91" s="77" t="s">
        <v>114</v>
      </c>
      <c r="K91" s="77"/>
      <c r="L91" s="78">
        <v>27000</v>
      </c>
      <c r="M91" s="78">
        <v>27000</v>
      </c>
      <c r="N91" s="86"/>
    </row>
    <row r="92" ht="47" customHeight="1" spans="1:14">
      <c r="A92" s="47">
        <v>77</v>
      </c>
      <c r="B92" s="59" t="s">
        <v>518</v>
      </c>
      <c r="C92" s="58" t="s">
        <v>519</v>
      </c>
      <c r="D92" s="50" t="s">
        <v>218</v>
      </c>
      <c r="E92" s="51" t="s">
        <v>520</v>
      </c>
      <c r="F92" s="87" t="s">
        <v>521</v>
      </c>
      <c r="G92" s="50" t="s">
        <v>522</v>
      </c>
      <c r="H92" s="55" t="s">
        <v>120</v>
      </c>
      <c r="I92" s="50" t="s">
        <v>523</v>
      </c>
      <c r="J92" s="95">
        <v>89477</v>
      </c>
      <c r="K92" s="77"/>
      <c r="L92" s="78">
        <v>21000</v>
      </c>
      <c r="M92" s="78">
        <v>13500</v>
      </c>
      <c r="N92" s="52"/>
    </row>
    <row r="93" ht="47" customHeight="1" spans="1:14">
      <c r="A93" s="47">
        <v>78</v>
      </c>
      <c r="B93" s="59" t="s">
        <v>524</v>
      </c>
      <c r="C93" s="58"/>
      <c r="D93" s="50" t="s">
        <v>218</v>
      </c>
      <c r="E93" s="51" t="s">
        <v>520</v>
      </c>
      <c r="F93" s="52" t="s">
        <v>525</v>
      </c>
      <c r="G93" s="50" t="s">
        <v>522</v>
      </c>
      <c r="H93" s="55" t="s">
        <v>120</v>
      </c>
      <c r="I93" s="50" t="s">
        <v>523</v>
      </c>
      <c r="J93" s="95">
        <v>28804</v>
      </c>
      <c r="K93" s="77"/>
      <c r="L93" s="78">
        <v>21000</v>
      </c>
      <c r="M93" s="78">
        <v>13500</v>
      </c>
      <c r="N93" s="52"/>
    </row>
    <row r="94" ht="47" customHeight="1" spans="1:14">
      <c r="A94" s="47">
        <v>79</v>
      </c>
      <c r="B94" s="59" t="s">
        <v>526</v>
      </c>
      <c r="C94" s="58"/>
      <c r="D94" s="50" t="s">
        <v>218</v>
      </c>
      <c r="E94" s="51" t="s">
        <v>520</v>
      </c>
      <c r="F94" s="52" t="s">
        <v>527</v>
      </c>
      <c r="G94" s="50" t="s">
        <v>522</v>
      </c>
      <c r="H94" s="55" t="s">
        <v>120</v>
      </c>
      <c r="I94" s="50" t="s">
        <v>523</v>
      </c>
      <c r="J94" s="95">
        <v>91165</v>
      </c>
      <c r="K94" s="77"/>
      <c r="L94" s="78">
        <v>21000</v>
      </c>
      <c r="M94" s="78">
        <v>13500</v>
      </c>
      <c r="N94" s="52"/>
    </row>
    <row r="95" ht="47" customHeight="1" spans="1:14">
      <c r="A95" s="47">
        <v>80</v>
      </c>
      <c r="B95" s="59" t="s">
        <v>528</v>
      </c>
      <c r="C95" s="58" t="s">
        <v>529</v>
      </c>
      <c r="D95" s="50" t="s">
        <v>218</v>
      </c>
      <c r="E95" s="51" t="s">
        <v>520</v>
      </c>
      <c r="F95" s="52" t="s">
        <v>530</v>
      </c>
      <c r="G95" s="50" t="s">
        <v>522</v>
      </c>
      <c r="H95" s="55" t="s">
        <v>120</v>
      </c>
      <c r="I95" s="50" t="s">
        <v>523</v>
      </c>
      <c r="J95" s="95">
        <v>81851</v>
      </c>
      <c r="K95" s="77"/>
      <c r="L95" s="78">
        <v>21000</v>
      </c>
      <c r="M95" s="78">
        <v>13500</v>
      </c>
      <c r="N95" s="52"/>
    </row>
    <row r="96" ht="47" customHeight="1" spans="1:14">
      <c r="A96" s="47">
        <v>81</v>
      </c>
      <c r="B96" s="86" t="s">
        <v>531</v>
      </c>
      <c r="C96" s="86" t="s">
        <v>532</v>
      </c>
      <c r="D96" s="50" t="s">
        <v>533</v>
      </c>
      <c r="E96" s="51" t="s">
        <v>534</v>
      </c>
      <c r="F96" s="52" t="s">
        <v>535</v>
      </c>
      <c r="G96" s="50" t="s">
        <v>536</v>
      </c>
      <c r="H96" s="55" t="s">
        <v>370</v>
      </c>
      <c r="I96" s="80" t="s">
        <v>537</v>
      </c>
      <c r="J96" s="95">
        <v>198277</v>
      </c>
      <c r="K96" s="79" t="s">
        <v>274</v>
      </c>
      <c r="L96" s="78">
        <v>6900</v>
      </c>
      <c r="M96" s="78">
        <v>5600</v>
      </c>
      <c r="N96" s="52"/>
    </row>
    <row r="97" ht="47" customHeight="1" spans="1:14">
      <c r="A97" s="47">
        <v>82</v>
      </c>
      <c r="B97" s="86" t="s">
        <v>538</v>
      </c>
      <c r="C97" s="86" t="s">
        <v>539</v>
      </c>
      <c r="D97" s="50" t="s">
        <v>235</v>
      </c>
      <c r="E97" s="51" t="s">
        <v>540</v>
      </c>
      <c r="F97" s="52" t="s">
        <v>541</v>
      </c>
      <c r="G97" s="50" t="s">
        <v>542</v>
      </c>
      <c r="H97" s="55" t="s">
        <v>239</v>
      </c>
      <c r="I97" s="80" t="s">
        <v>543</v>
      </c>
      <c r="J97" s="77">
        <v>163707</v>
      </c>
      <c r="K97" s="79"/>
      <c r="L97" s="78">
        <v>32140</v>
      </c>
      <c r="M97" s="78">
        <v>20600</v>
      </c>
      <c r="N97" s="52"/>
    </row>
    <row r="98" ht="47" customHeight="1" spans="1:14">
      <c r="A98" s="47">
        <v>83</v>
      </c>
      <c r="B98" s="86" t="s">
        <v>544</v>
      </c>
      <c r="C98" s="86"/>
      <c r="D98" s="50" t="s">
        <v>235</v>
      </c>
      <c r="E98" s="51" t="s">
        <v>545</v>
      </c>
      <c r="F98" s="52" t="s">
        <v>546</v>
      </c>
      <c r="G98" s="50" t="s">
        <v>547</v>
      </c>
      <c r="H98" s="55" t="s">
        <v>314</v>
      </c>
      <c r="I98" s="80" t="s">
        <v>548</v>
      </c>
      <c r="J98" s="77">
        <v>113965</v>
      </c>
      <c r="K98" s="79"/>
      <c r="L98" s="78">
        <v>27370</v>
      </c>
      <c r="M98" s="78">
        <v>17600</v>
      </c>
      <c r="N98" s="52"/>
    </row>
    <row r="99" ht="47" customHeight="1" spans="1:14">
      <c r="A99" s="47">
        <v>84</v>
      </c>
      <c r="B99" s="86" t="s">
        <v>549</v>
      </c>
      <c r="C99" s="86"/>
      <c r="D99" s="50" t="s">
        <v>110</v>
      </c>
      <c r="E99" s="51" t="s">
        <v>550</v>
      </c>
      <c r="F99" s="52" t="s">
        <v>551</v>
      </c>
      <c r="G99" s="50" t="s">
        <v>552</v>
      </c>
      <c r="H99" s="55" t="s">
        <v>357</v>
      </c>
      <c r="I99" s="80" t="s">
        <v>553</v>
      </c>
      <c r="J99" s="77" t="s">
        <v>114</v>
      </c>
      <c r="K99" s="79"/>
      <c r="L99" s="78">
        <v>19300</v>
      </c>
      <c r="M99" s="78">
        <v>12400</v>
      </c>
      <c r="N99" s="52"/>
    </row>
    <row r="100" ht="47" customHeight="1" spans="1:14">
      <c r="A100" s="47">
        <v>85</v>
      </c>
      <c r="B100" s="86" t="s">
        <v>554</v>
      </c>
      <c r="C100" s="86" t="s">
        <v>555</v>
      </c>
      <c r="D100" s="50" t="s">
        <v>110</v>
      </c>
      <c r="E100" s="51" t="s">
        <v>556</v>
      </c>
      <c r="F100" s="52" t="s">
        <v>557</v>
      </c>
      <c r="G100" s="50" t="s">
        <v>558</v>
      </c>
      <c r="H100" s="55" t="s">
        <v>157</v>
      </c>
      <c r="I100" s="80" t="s">
        <v>559</v>
      </c>
      <c r="J100" s="77">
        <v>203344</v>
      </c>
      <c r="K100" s="79" t="s">
        <v>223</v>
      </c>
      <c r="L100" s="78">
        <v>11820</v>
      </c>
      <c r="M100" s="78">
        <v>9500</v>
      </c>
      <c r="N100" s="52"/>
    </row>
    <row r="101" ht="47" customHeight="1" spans="1:14">
      <c r="A101" s="47">
        <v>86</v>
      </c>
      <c r="B101" s="86" t="s">
        <v>560</v>
      </c>
      <c r="C101" s="86"/>
      <c r="D101" s="50" t="s">
        <v>561</v>
      </c>
      <c r="E101" s="51" t="s">
        <v>428</v>
      </c>
      <c r="F101" s="52" t="s">
        <v>562</v>
      </c>
      <c r="G101" s="50" t="s">
        <v>563</v>
      </c>
      <c r="H101" s="55" t="s">
        <v>450</v>
      </c>
      <c r="I101" s="80" t="s">
        <v>564</v>
      </c>
      <c r="J101" s="77">
        <v>348047</v>
      </c>
      <c r="K101" s="79"/>
      <c r="L101" s="78">
        <v>11980</v>
      </c>
      <c r="M101" s="78">
        <v>9600</v>
      </c>
      <c r="N101" s="52"/>
    </row>
    <row r="102" ht="47" customHeight="1" spans="1:14">
      <c r="A102" s="47">
        <v>87</v>
      </c>
      <c r="B102" s="86" t="s">
        <v>565</v>
      </c>
      <c r="C102" s="86" t="s">
        <v>566</v>
      </c>
      <c r="D102" s="50" t="s">
        <v>235</v>
      </c>
      <c r="E102" s="51" t="s">
        <v>236</v>
      </c>
      <c r="F102" s="52" t="s">
        <v>567</v>
      </c>
      <c r="G102" s="50" t="s">
        <v>568</v>
      </c>
      <c r="H102" s="55" t="s">
        <v>280</v>
      </c>
      <c r="I102" s="77" t="s">
        <v>114</v>
      </c>
      <c r="J102" s="77">
        <v>39186</v>
      </c>
      <c r="K102" s="79" t="s">
        <v>569</v>
      </c>
      <c r="L102" s="78">
        <v>3350</v>
      </c>
      <c r="M102" s="78">
        <v>2700</v>
      </c>
      <c r="N102" s="52"/>
    </row>
    <row r="103" ht="47" customHeight="1" spans="1:14">
      <c r="A103" s="47">
        <v>88</v>
      </c>
      <c r="B103" s="86" t="s">
        <v>570</v>
      </c>
      <c r="C103" s="86" t="s">
        <v>571</v>
      </c>
      <c r="D103" s="50" t="s">
        <v>192</v>
      </c>
      <c r="E103" s="51" t="s">
        <v>572</v>
      </c>
      <c r="F103" s="52" t="s">
        <v>573</v>
      </c>
      <c r="G103" s="50" t="s">
        <v>574</v>
      </c>
      <c r="H103" s="55" t="s">
        <v>450</v>
      </c>
      <c r="I103" s="80" t="s">
        <v>425</v>
      </c>
      <c r="J103" s="77">
        <v>128638</v>
      </c>
      <c r="K103" s="79"/>
      <c r="L103" s="78">
        <v>42390</v>
      </c>
      <c r="M103" s="78">
        <v>34000</v>
      </c>
      <c r="N103" s="52"/>
    </row>
    <row r="104" ht="47" customHeight="1" spans="1:14">
      <c r="A104" s="47">
        <v>89</v>
      </c>
      <c r="B104" s="86" t="s">
        <v>575</v>
      </c>
      <c r="C104" s="86" t="s">
        <v>576</v>
      </c>
      <c r="D104" s="50" t="s">
        <v>323</v>
      </c>
      <c r="E104" s="51" t="s">
        <v>577</v>
      </c>
      <c r="F104" s="52">
        <v>226953</v>
      </c>
      <c r="G104" s="50" t="s">
        <v>578</v>
      </c>
      <c r="H104" s="55" t="s">
        <v>285</v>
      </c>
      <c r="I104" s="80" t="s">
        <v>579</v>
      </c>
      <c r="J104" s="77">
        <v>400000</v>
      </c>
      <c r="K104" s="79" t="s">
        <v>274</v>
      </c>
      <c r="L104" s="78">
        <v>15300</v>
      </c>
      <c r="M104" s="78">
        <v>12300</v>
      </c>
      <c r="N104" s="52"/>
    </row>
    <row r="105" ht="47" customHeight="1" spans="1:14">
      <c r="A105" s="47">
        <v>90</v>
      </c>
      <c r="B105" s="86" t="s">
        <v>580</v>
      </c>
      <c r="C105" s="86"/>
      <c r="D105" s="50" t="s">
        <v>323</v>
      </c>
      <c r="E105" s="51" t="s">
        <v>581</v>
      </c>
      <c r="F105" s="52" t="s">
        <v>582</v>
      </c>
      <c r="G105" s="50" t="s">
        <v>583</v>
      </c>
      <c r="H105" s="55" t="s">
        <v>183</v>
      </c>
      <c r="I105" s="80" t="s">
        <v>579</v>
      </c>
      <c r="J105" s="77">
        <v>387528</v>
      </c>
      <c r="K105" s="79" t="s">
        <v>274</v>
      </c>
      <c r="L105" s="78">
        <v>18700</v>
      </c>
      <c r="M105" s="78">
        <v>15000</v>
      </c>
      <c r="N105" s="52"/>
    </row>
    <row r="106" ht="47" customHeight="1" spans="1:14">
      <c r="A106" s="47">
        <v>91</v>
      </c>
      <c r="B106" s="86" t="s">
        <v>584</v>
      </c>
      <c r="C106" s="86" t="s">
        <v>585</v>
      </c>
      <c r="D106" s="50" t="s">
        <v>235</v>
      </c>
      <c r="E106" s="51" t="s">
        <v>236</v>
      </c>
      <c r="F106" s="148" t="s">
        <v>586</v>
      </c>
      <c r="G106" s="50" t="s">
        <v>587</v>
      </c>
      <c r="H106" s="55" t="s">
        <v>120</v>
      </c>
      <c r="I106" s="80" t="s">
        <v>588</v>
      </c>
      <c r="J106" s="77">
        <v>273845</v>
      </c>
      <c r="K106" s="79"/>
      <c r="L106" s="78">
        <v>8800</v>
      </c>
      <c r="M106" s="78">
        <v>5700</v>
      </c>
      <c r="N106" s="52"/>
    </row>
    <row r="107" ht="47" customHeight="1" spans="1:14">
      <c r="A107" s="47">
        <v>92</v>
      </c>
      <c r="B107" s="86" t="s">
        <v>589</v>
      </c>
      <c r="C107" s="86" t="s">
        <v>539</v>
      </c>
      <c r="D107" s="50" t="s">
        <v>218</v>
      </c>
      <c r="E107" s="51" t="s">
        <v>590</v>
      </c>
      <c r="F107" s="52" t="s">
        <v>591</v>
      </c>
      <c r="G107" s="50" t="s">
        <v>592</v>
      </c>
      <c r="H107" s="55" t="s">
        <v>201</v>
      </c>
      <c r="I107" s="80" t="s">
        <v>593</v>
      </c>
      <c r="J107" s="77">
        <v>82256</v>
      </c>
      <c r="K107" s="79" t="s">
        <v>274</v>
      </c>
      <c r="L107" s="78">
        <v>17120</v>
      </c>
      <c r="M107" s="78">
        <v>11000</v>
      </c>
      <c r="N107" s="52"/>
    </row>
    <row r="108" ht="47" customHeight="1" spans="1:14">
      <c r="A108" s="47">
        <v>93</v>
      </c>
      <c r="B108" s="86" t="s">
        <v>594</v>
      </c>
      <c r="C108" s="86"/>
      <c r="D108" s="50" t="s">
        <v>235</v>
      </c>
      <c r="E108" s="51" t="s">
        <v>545</v>
      </c>
      <c r="F108" s="52" t="s">
        <v>595</v>
      </c>
      <c r="G108" s="50" t="s">
        <v>547</v>
      </c>
      <c r="H108" s="55" t="s">
        <v>314</v>
      </c>
      <c r="I108" s="80" t="s">
        <v>548</v>
      </c>
      <c r="J108" s="77">
        <v>152028</v>
      </c>
      <c r="K108" s="79"/>
      <c r="L108" s="78">
        <v>25780</v>
      </c>
      <c r="M108" s="78">
        <v>16500</v>
      </c>
      <c r="N108" s="52"/>
    </row>
    <row r="109" ht="47" customHeight="1" spans="1:14">
      <c r="A109" s="47">
        <v>94</v>
      </c>
      <c r="B109" s="86" t="s">
        <v>596</v>
      </c>
      <c r="C109" s="86" t="s">
        <v>597</v>
      </c>
      <c r="D109" s="50" t="s">
        <v>110</v>
      </c>
      <c r="E109" s="51" t="s">
        <v>598</v>
      </c>
      <c r="F109" s="52" t="s">
        <v>599</v>
      </c>
      <c r="G109" s="50" t="s">
        <v>600</v>
      </c>
      <c r="H109" s="55" t="s">
        <v>201</v>
      </c>
      <c r="I109" s="80" t="s">
        <v>601</v>
      </c>
      <c r="J109" s="77" t="s">
        <v>114</v>
      </c>
      <c r="K109" s="79"/>
      <c r="L109" s="78">
        <v>11820</v>
      </c>
      <c r="M109" s="78">
        <v>9500</v>
      </c>
      <c r="N109" s="52"/>
    </row>
    <row r="110" ht="47" customHeight="1" spans="1:14">
      <c r="A110" s="47">
        <v>95</v>
      </c>
      <c r="B110" s="86" t="s">
        <v>602</v>
      </c>
      <c r="C110" s="86" t="s">
        <v>603</v>
      </c>
      <c r="D110" s="50" t="s">
        <v>197</v>
      </c>
      <c r="E110" s="51" t="s">
        <v>604</v>
      </c>
      <c r="F110" s="52" t="s">
        <v>605</v>
      </c>
      <c r="G110" s="50" t="s">
        <v>606</v>
      </c>
      <c r="H110" s="55" t="s">
        <v>607</v>
      </c>
      <c r="I110" s="77" t="s">
        <v>114</v>
      </c>
      <c r="J110" s="77">
        <v>316705</v>
      </c>
      <c r="K110" s="79" t="s">
        <v>342</v>
      </c>
      <c r="L110" s="78">
        <v>20520</v>
      </c>
      <c r="M110" s="78">
        <v>16500</v>
      </c>
      <c r="N110" s="52"/>
    </row>
    <row r="111" ht="47" customHeight="1" spans="1:14">
      <c r="A111" s="47">
        <v>96</v>
      </c>
      <c r="B111" s="86" t="s">
        <v>608</v>
      </c>
      <c r="C111" s="86" t="s">
        <v>609</v>
      </c>
      <c r="D111" s="50" t="s">
        <v>330</v>
      </c>
      <c r="E111" s="51" t="s">
        <v>610</v>
      </c>
      <c r="F111" s="87" t="s">
        <v>611</v>
      </c>
      <c r="G111" s="50" t="s">
        <v>612</v>
      </c>
      <c r="H111" s="55" t="s">
        <v>157</v>
      </c>
      <c r="I111" s="50" t="s">
        <v>613</v>
      </c>
      <c r="J111" s="77">
        <v>241266</v>
      </c>
      <c r="K111" s="77"/>
      <c r="L111" s="78">
        <v>16870</v>
      </c>
      <c r="M111" s="78">
        <v>13500</v>
      </c>
      <c r="N111" s="52"/>
    </row>
    <row r="112" ht="47" customHeight="1" spans="1:14">
      <c r="A112" s="47">
        <v>97</v>
      </c>
      <c r="B112" s="86" t="s">
        <v>614</v>
      </c>
      <c r="C112" s="86" t="s">
        <v>615</v>
      </c>
      <c r="D112" s="50" t="s">
        <v>229</v>
      </c>
      <c r="E112" s="51" t="s">
        <v>616</v>
      </c>
      <c r="F112" s="87" t="s">
        <v>617</v>
      </c>
      <c r="G112" s="50" t="s">
        <v>618</v>
      </c>
      <c r="H112" s="55" t="s">
        <v>232</v>
      </c>
      <c r="I112" s="50" t="s">
        <v>619</v>
      </c>
      <c r="J112" s="77">
        <v>268461</v>
      </c>
      <c r="K112" s="77"/>
      <c r="L112" s="78">
        <v>8100</v>
      </c>
      <c r="M112" s="78">
        <v>6500</v>
      </c>
      <c r="N112" s="52"/>
    </row>
    <row r="113" ht="47" customHeight="1" spans="1:14">
      <c r="A113" s="47">
        <v>98</v>
      </c>
      <c r="B113" s="86" t="s">
        <v>620</v>
      </c>
      <c r="C113" s="86" t="s">
        <v>621</v>
      </c>
      <c r="D113" s="50" t="s">
        <v>622</v>
      </c>
      <c r="E113" s="51" t="s">
        <v>623</v>
      </c>
      <c r="F113" s="87" t="s">
        <v>624</v>
      </c>
      <c r="G113" s="50" t="s">
        <v>625</v>
      </c>
      <c r="H113" s="55" t="s">
        <v>232</v>
      </c>
      <c r="I113" s="50">
        <v>2016.2</v>
      </c>
      <c r="J113" s="77">
        <v>213029</v>
      </c>
      <c r="K113" s="79" t="s">
        <v>223</v>
      </c>
      <c r="L113" s="78">
        <v>51900</v>
      </c>
      <c r="M113" s="78">
        <v>41600</v>
      </c>
      <c r="N113" s="52"/>
    </row>
    <row r="114" ht="47" customHeight="1" spans="1:14">
      <c r="A114" s="47">
        <v>99</v>
      </c>
      <c r="B114" s="86" t="s">
        <v>626</v>
      </c>
      <c r="C114" s="86"/>
      <c r="D114" s="50" t="s">
        <v>110</v>
      </c>
      <c r="E114" s="51" t="s">
        <v>556</v>
      </c>
      <c r="F114" s="87" t="s">
        <v>627</v>
      </c>
      <c r="G114" s="50" t="s">
        <v>628</v>
      </c>
      <c r="H114" s="55" t="s">
        <v>340</v>
      </c>
      <c r="I114" s="77" t="s">
        <v>114</v>
      </c>
      <c r="J114" s="77">
        <v>233458</v>
      </c>
      <c r="K114" s="79"/>
      <c r="L114" s="78">
        <v>15660</v>
      </c>
      <c r="M114" s="78">
        <v>12600</v>
      </c>
      <c r="N114" s="52"/>
    </row>
    <row r="115" ht="47" customHeight="1" spans="1:14">
      <c r="A115" s="47">
        <v>100</v>
      </c>
      <c r="B115" s="86" t="s">
        <v>629</v>
      </c>
      <c r="C115" s="86"/>
      <c r="D115" s="50" t="s">
        <v>110</v>
      </c>
      <c r="E115" s="51" t="s">
        <v>556</v>
      </c>
      <c r="F115" s="87" t="s">
        <v>630</v>
      </c>
      <c r="G115" s="50" t="s">
        <v>628</v>
      </c>
      <c r="H115" s="55" t="s">
        <v>340</v>
      </c>
      <c r="I115" s="50" t="s">
        <v>631</v>
      </c>
      <c r="J115" s="77">
        <v>226662</v>
      </c>
      <c r="K115" s="79"/>
      <c r="L115" s="78">
        <v>16340</v>
      </c>
      <c r="M115" s="78">
        <v>13100</v>
      </c>
      <c r="N115" s="52"/>
    </row>
    <row r="116" ht="47" customHeight="1" spans="1:14">
      <c r="A116" s="47">
        <v>101</v>
      </c>
      <c r="B116" s="86" t="s">
        <v>632</v>
      </c>
      <c r="C116" s="86" t="s">
        <v>633</v>
      </c>
      <c r="D116" s="50" t="s">
        <v>330</v>
      </c>
      <c r="E116" s="51" t="s">
        <v>634</v>
      </c>
      <c r="F116" s="87" t="s">
        <v>635</v>
      </c>
      <c r="G116" s="50" t="s">
        <v>636</v>
      </c>
      <c r="H116" s="55" t="s">
        <v>340</v>
      </c>
      <c r="I116" s="50" t="s">
        <v>637</v>
      </c>
      <c r="J116" s="77">
        <v>365000</v>
      </c>
      <c r="K116" s="79"/>
      <c r="L116" s="78">
        <v>10180</v>
      </c>
      <c r="M116" s="78">
        <v>8200</v>
      </c>
      <c r="N116" s="52"/>
    </row>
    <row r="117" ht="47" customHeight="1" spans="1:14">
      <c r="A117" s="47">
        <v>102</v>
      </c>
      <c r="B117" s="86" t="s">
        <v>638</v>
      </c>
      <c r="C117" s="86" t="s">
        <v>639</v>
      </c>
      <c r="D117" s="50" t="s">
        <v>323</v>
      </c>
      <c r="E117" s="51" t="s">
        <v>640</v>
      </c>
      <c r="F117" s="87" t="s">
        <v>641</v>
      </c>
      <c r="G117" s="50" t="s">
        <v>642</v>
      </c>
      <c r="H117" s="55" t="s">
        <v>120</v>
      </c>
      <c r="I117" s="50" t="s">
        <v>501</v>
      </c>
      <c r="J117" s="77">
        <v>436779</v>
      </c>
      <c r="K117" s="79"/>
      <c r="L117" s="78">
        <v>25580</v>
      </c>
      <c r="M117" s="78">
        <v>20500</v>
      </c>
      <c r="N117" s="52"/>
    </row>
    <row r="118" ht="47" customHeight="1" spans="1:14">
      <c r="A118" s="47">
        <v>103</v>
      </c>
      <c r="B118" s="86" t="s">
        <v>643</v>
      </c>
      <c r="C118" s="86" t="s">
        <v>644</v>
      </c>
      <c r="D118" s="50" t="s">
        <v>645</v>
      </c>
      <c r="E118" s="51" t="s">
        <v>646</v>
      </c>
      <c r="F118" s="52" t="s">
        <v>647</v>
      </c>
      <c r="G118" s="50" t="s">
        <v>648</v>
      </c>
      <c r="H118" s="55" t="s">
        <v>314</v>
      </c>
      <c r="I118" s="80" t="s">
        <v>649</v>
      </c>
      <c r="J118" s="77">
        <v>101673</v>
      </c>
      <c r="K118" s="79"/>
      <c r="L118" s="78">
        <v>37800</v>
      </c>
      <c r="M118" s="78">
        <v>30300</v>
      </c>
      <c r="N118" s="52"/>
    </row>
    <row r="119" ht="47" customHeight="1" spans="1:14">
      <c r="A119" s="47">
        <v>104</v>
      </c>
      <c r="B119" s="86" t="s">
        <v>650</v>
      </c>
      <c r="C119" s="86" t="s">
        <v>651</v>
      </c>
      <c r="D119" s="50" t="s">
        <v>229</v>
      </c>
      <c r="E119" s="51" t="s">
        <v>652</v>
      </c>
      <c r="F119" s="52" t="s">
        <v>653</v>
      </c>
      <c r="G119" s="50" t="s">
        <v>654</v>
      </c>
      <c r="H119" s="55" t="s">
        <v>183</v>
      </c>
      <c r="I119" s="80" t="s">
        <v>404</v>
      </c>
      <c r="J119" s="77">
        <v>168601</v>
      </c>
      <c r="K119" s="79" t="s">
        <v>274</v>
      </c>
      <c r="L119" s="78">
        <v>27530</v>
      </c>
      <c r="M119" s="78">
        <v>22100</v>
      </c>
      <c r="N119" s="52"/>
    </row>
    <row r="120" ht="47" customHeight="1" spans="1:14">
      <c r="A120" s="47">
        <v>105</v>
      </c>
      <c r="B120" s="86" t="s">
        <v>655</v>
      </c>
      <c r="C120" s="86" t="s">
        <v>656</v>
      </c>
      <c r="D120" s="50" t="s">
        <v>229</v>
      </c>
      <c r="E120" s="51" t="s">
        <v>657</v>
      </c>
      <c r="F120" s="52" t="s">
        <v>658</v>
      </c>
      <c r="G120" s="50" t="s">
        <v>659</v>
      </c>
      <c r="H120" s="55" t="s">
        <v>327</v>
      </c>
      <c r="I120" s="80" t="s">
        <v>660</v>
      </c>
      <c r="J120" s="77">
        <v>97413</v>
      </c>
      <c r="K120" s="77"/>
      <c r="L120" s="78">
        <v>64230</v>
      </c>
      <c r="M120" s="78">
        <v>51400</v>
      </c>
      <c r="N120" s="52"/>
    </row>
    <row r="121" ht="47" customHeight="1" spans="1:14">
      <c r="A121" s="47">
        <v>106</v>
      </c>
      <c r="B121" s="86" t="s">
        <v>661</v>
      </c>
      <c r="C121" s="86" t="s">
        <v>576</v>
      </c>
      <c r="D121" s="50" t="s">
        <v>662</v>
      </c>
      <c r="E121" s="51" t="s">
        <v>663</v>
      </c>
      <c r="F121" s="52" t="s">
        <v>664</v>
      </c>
      <c r="G121" s="50" t="s">
        <v>665</v>
      </c>
      <c r="H121" s="55" t="s">
        <v>157</v>
      </c>
      <c r="I121" s="50" t="s">
        <v>579</v>
      </c>
      <c r="J121" s="77">
        <v>270000</v>
      </c>
      <c r="K121" s="77"/>
      <c r="L121" s="78">
        <v>20000</v>
      </c>
      <c r="M121" s="78">
        <v>16000</v>
      </c>
      <c r="N121" s="52"/>
    </row>
    <row r="122" ht="47" customHeight="1" spans="1:14">
      <c r="A122" s="47">
        <v>107</v>
      </c>
      <c r="B122" s="86" t="s">
        <v>666</v>
      </c>
      <c r="C122" s="86" t="s">
        <v>667</v>
      </c>
      <c r="D122" s="50" t="s">
        <v>123</v>
      </c>
      <c r="E122" s="54" t="s">
        <v>293</v>
      </c>
      <c r="F122" s="87" t="s">
        <v>668</v>
      </c>
      <c r="G122" s="50" t="s">
        <v>669</v>
      </c>
      <c r="H122" s="55" t="s">
        <v>157</v>
      </c>
      <c r="I122" s="50" t="s">
        <v>613</v>
      </c>
      <c r="J122" s="77" t="s">
        <v>114</v>
      </c>
      <c r="K122" s="77"/>
      <c r="L122" s="78">
        <v>23850</v>
      </c>
      <c r="M122" s="78">
        <v>19100</v>
      </c>
      <c r="N122" s="52"/>
    </row>
    <row r="123" ht="15.75" customHeight="1" spans="1:14">
      <c r="A123" s="88"/>
      <c r="B123" s="88"/>
      <c r="C123" s="89"/>
      <c r="D123" s="90"/>
      <c r="E123" s="91"/>
      <c r="F123" s="91"/>
      <c r="G123" s="91"/>
      <c r="H123" s="92"/>
      <c r="I123" s="92"/>
      <c r="J123" s="92"/>
      <c r="K123" s="92"/>
      <c r="N123" s="96"/>
    </row>
    <row r="124" ht="34.5" customHeight="1" spans="1:14">
      <c r="A124" s="93" t="s">
        <v>670</v>
      </c>
      <c r="B124" s="93"/>
      <c r="C124" s="93"/>
      <c r="D124" s="93"/>
      <c r="E124" s="93"/>
      <c r="F124" s="94"/>
      <c r="G124" s="93"/>
      <c r="H124" s="93"/>
      <c r="I124" s="93"/>
      <c r="J124" s="93"/>
      <c r="K124" s="93"/>
      <c r="L124" s="93"/>
      <c r="M124" s="93"/>
      <c r="N124" s="97"/>
    </row>
    <row r="125" ht="39.75" customHeight="1" spans="1:14">
      <c r="A125" s="93" t="s">
        <v>671</v>
      </c>
      <c r="B125" s="93"/>
      <c r="C125" s="93"/>
      <c r="D125" s="93"/>
      <c r="E125" s="93"/>
      <c r="F125" s="94"/>
      <c r="G125" s="93"/>
      <c r="H125" s="93"/>
      <c r="I125" s="93"/>
      <c r="J125" s="93"/>
      <c r="K125" s="93"/>
      <c r="L125" s="93"/>
      <c r="M125" s="93"/>
      <c r="N125" s="97"/>
    </row>
  </sheetData>
  <mergeCells count="43">
    <mergeCell ref="A3:N3"/>
    <mergeCell ref="A4:N4"/>
    <mergeCell ref="A5:N5"/>
    <mergeCell ref="A6:N6"/>
    <mergeCell ref="A7:N7"/>
    <mergeCell ref="A8:N8"/>
    <mergeCell ref="A9:N9"/>
    <mergeCell ref="A10:N10"/>
    <mergeCell ref="A11:N11"/>
    <mergeCell ref="A12:N12"/>
    <mergeCell ref="E46:M46"/>
    <mergeCell ref="A123:B123"/>
    <mergeCell ref="A124:N124"/>
    <mergeCell ref="A125:N125"/>
    <mergeCell ref="A14:A15"/>
    <mergeCell ref="B14:B15"/>
    <mergeCell ref="C14:C15"/>
    <mergeCell ref="C16:C30"/>
    <mergeCell ref="C35:C38"/>
    <mergeCell ref="C39:C44"/>
    <mergeCell ref="C65:C66"/>
    <mergeCell ref="C67:C68"/>
    <mergeCell ref="C72:C75"/>
    <mergeCell ref="C80:C81"/>
    <mergeCell ref="C82:C83"/>
    <mergeCell ref="C92:C94"/>
    <mergeCell ref="C97:C99"/>
    <mergeCell ref="C100:C101"/>
    <mergeCell ref="C104:C105"/>
    <mergeCell ref="C107:C108"/>
    <mergeCell ref="C113:C115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E1:K2"/>
  </mergeCells>
  <pageMargins left="0.313888888888889" right="0" top="0.15625" bottom="0.15625" header="0.235416666666667" footer="0.235416666666667"/>
  <pageSetup paperSize="9" scale="63" fitToHeight="0" orientation="landscape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6"/>
  <sheetViews>
    <sheetView showFormulas="1" workbookViewId="0">
      <selection activeCell="C1" sqref="C1"/>
    </sheetView>
  </sheetViews>
  <sheetFormatPr defaultColWidth="8.25" defaultRowHeight="12.75" outlineLevelCol="2"/>
  <cols>
    <col min="1" max="1" width="26.875" style="1" customWidth="1"/>
    <col min="2" max="2" width="1.25" style="1" customWidth="1"/>
    <col min="3" max="3" width="28.875" style="1" customWidth="1"/>
    <col min="4" max="16384" width="8.25" style="1"/>
  </cols>
  <sheetData>
    <row r="1" ht="15.75" spans="1:1">
      <c r="A1" t="s">
        <v>672</v>
      </c>
    </row>
    <row r="2" ht="13.5" spans="1:1">
      <c r="A2" s="2" t="s">
        <v>673</v>
      </c>
    </row>
    <row r="3" ht="13.5" spans="1:3">
      <c r="A3" s="3" t="s">
        <v>674</v>
      </c>
      <c r="C3" s="4" t="s">
        <v>675</v>
      </c>
    </row>
    <row r="4" spans="1:1">
      <c r="A4" s="3">
        <v>3</v>
      </c>
    </row>
    <row r="6" ht="13.5"/>
    <row r="7" spans="1:1">
      <c r="A7" s="5" t="s">
        <v>676</v>
      </c>
    </row>
    <row r="8" spans="1:1">
      <c r="A8" s="6" t="s">
        <v>677</v>
      </c>
    </row>
    <row r="9" spans="1:1">
      <c r="A9" s="7" t="s">
        <v>678</v>
      </c>
    </row>
    <row r="10" spans="1:1">
      <c r="A10" s="6" t="s">
        <v>679</v>
      </c>
    </row>
    <row r="11" ht="13.5" spans="1:1">
      <c r="A11" s="8" t="s">
        <v>680</v>
      </c>
    </row>
    <row r="13" ht="13.5"/>
    <row r="14" ht="13.5" spans="1:1">
      <c r="A14" s="4" t="s">
        <v>681</v>
      </c>
    </row>
    <row r="16" ht="13.5"/>
    <row r="17" ht="13.5" spans="3:3">
      <c r="C17" s="4" t="s">
        <v>682</v>
      </c>
    </row>
    <row r="20" spans="1:1">
      <c r="A20" s="9" t="s">
        <v>683</v>
      </c>
    </row>
    <row r="26" ht="13.5" spans="3:3">
      <c r="C26" s="10" t="s">
        <v>684</v>
      </c>
    </row>
  </sheetData>
  <sheetProtection password="8863" sheet="1" objects="1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5.7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conqueror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TMSLZD</vt:lpstr>
      <vt:lpstr>资产负债表(旧)</vt:lpstr>
      <vt:lpstr>公车改革车辆评估一览表（定）</vt:lpstr>
      <vt:lpstr>00000000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新版通用申报表</dc:title>
  <dc:creator>Seaman</dc:creator>
  <cp:lastModifiedBy>买吧用户</cp:lastModifiedBy>
  <dcterms:created xsi:type="dcterms:W3CDTF">1999-04-07T08:44:00Z</dcterms:created>
  <cp:lastPrinted>2016-03-30T07:44:00Z</cp:lastPrinted>
  <dcterms:modified xsi:type="dcterms:W3CDTF">2016-09-08T01:33:36Z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2052-10.1.0.5866</vt:lpwstr>
  </property>
</Properties>
</file>